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移出貨物の品種別県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'移出貨物の品種別県別表'!$A$1:$AD$100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<sst xmlns="http://schemas.openxmlformats.org/spreadsheetml/2006/main" count="216" uniqueCount="117">
  <si>
    <t>合　　計</t>
  </si>
  <si>
    <t>北海道</t>
  </si>
  <si>
    <t>青森</t>
  </si>
  <si>
    <t>宮城</t>
  </si>
  <si>
    <t>県　　別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</si>
  <si>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</si>
  <si>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</si>
  <si>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</si>
  <si>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</si>
  <si>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</si>
  <si>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</si>
  <si>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</si>
  <si>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</si>
  <si>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</si>
  <si>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</si>
  <si>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</si>
  <si>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</si>
  <si>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</si>
  <si>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</si>
  <si>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</si>
  <si>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</si>
  <si>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</si>
  <si>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</si>
  <si>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</si>
  <si>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</si>
  <si>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</si>
  <si>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</si>
  <si>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</si>
  <si>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</si>
  <si>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</si>
  <si>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</si>
  <si>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</si>
  <si>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</si>
  <si>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</si>
  <si>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</si>
  <si>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</si>
  <si>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</si>
  <si>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</si>
  <si>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</si>
  <si>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</si>
  <si>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</si>
  <si>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</si>
  <si>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</si>
  <si>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</si>
  <si>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</si>
  <si>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</si>
  <si>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</si>
  <si>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</si>
  <si>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</si>
  <si>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</si>
  <si>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</si>
  <si>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</si>
  <si>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</si>
  <si>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</si>
  <si>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</si>
  <si>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</si>
  <si>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</si>
  <si>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</si>
  <si>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</si>
  <si>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</si>
  <si>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</si>
  <si>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</si>
  <si>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</si>
  <si>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</si>
  <si>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</si>
  <si>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</si>
  <si>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</si>
  <si>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</si>
  <si>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</si>
  <si>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</si>
  <si>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</si>
  <si>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</si>
  <si>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</si>
  <si>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</si>
  <si>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</si>
  <si>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</si>
  <si>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</si>
  <si>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</si>
  <si>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</si>
  <si>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</si>
  <si>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</si>
  <si>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</si>
  <si>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</si>
  <si>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</si>
  <si>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</si>
  <si>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</si>
  <si>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</si>
  <si>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</si>
  <si>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</si>
  <si>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</si>
  <si>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</si>
  <si>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</si>
  <si>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</si>
  <si>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（単位：トン）</t>
  </si>
  <si>
    <t>大分</t>
  </si>
  <si>
    <t>鹿児島</t>
  </si>
  <si>
    <t>海上</t>
  </si>
  <si>
    <t>　　品　種　別</t>
  </si>
  <si>
    <t>鉄道車両</t>
  </si>
  <si>
    <t>移出貨物の品種別県別表</t>
  </si>
  <si>
    <t>茨城</t>
  </si>
  <si>
    <t>東京</t>
  </si>
  <si>
    <t>神奈川</t>
  </si>
  <si>
    <t>愛知</t>
  </si>
  <si>
    <t>大阪</t>
  </si>
  <si>
    <t>兵庫</t>
  </si>
  <si>
    <t>山口</t>
  </si>
  <si>
    <t>愛媛</t>
  </si>
  <si>
    <t>福岡</t>
  </si>
  <si>
    <t>熊本</t>
  </si>
  <si>
    <t>平成30年　1月　～　平成30年　12月</t>
  </si>
  <si>
    <t>　合　　　　　　　　　計</t>
  </si>
  <si>
    <t>揮発油</t>
  </si>
  <si>
    <t>その他の石油</t>
  </si>
  <si>
    <t>－　以下余白　－</t>
  </si>
  <si>
    <t>静岡</t>
  </si>
  <si>
    <t>三重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</si>
</sst>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40"/>
      <name val="ＭＳ Ｐ明朝"/>
      <family val="1"/>
    </font>
    <font>
      <sz val="1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right"/>
      <protection/>
    </xf>
    <xf numFmtId="178" fontId="2" fillId="0" borderId="11" xfId="60" applyNumberFormat="1" applyFont="1" applyBorder="1" applyAlignment="1">
      <alignment horizontal="right" vertical="center"/>
      <protection/>
    </xf>
    <xf numFmtId="49" fontId="2" fillId="0" borderId="12" xfId="60" applyNumberFormat="1" applyFont="1" applyBorder="1" applyAlignment="1">
      <alignment horizontal="left" vertical="center"/>
      <protection/>
    </xf>
    <xf numFmtId="178" fontId="2" fillId="0" borderId="13" xfId="60" applyNumberFormat="1" applyFont="1" applyBorder="1" applyAlignment="1">
      <alignment horizontal="right" vertical="center"/>
      <protection/>
    </xf>
    <xf numFmtId="176" fontId="2" fillId="0" borderId="14" xfId="60" applyNumberFormat="1" applyFont="1" applyBorder="1" applyAlignment="1">
      <alignment horizontal="right"/>
      <protection/>
    </xf>
    <xf numFmtId="176" fontId="2" fillId="0" borderId="15" xfId="60" applyNumberFormat="1" applyFont="1" applyBorder="1">
      <alignment/>
      <protection/>
    </xf>
    <xf numFmtId="177" fontId="2" fillId="0" borderId="15" xfId="60" applyNumberFormat="1" applyFont="1" applyBorder="1" applyAlignment="1">
      <alignment/>
      <protection/>
    </xf>
    <xf numFmtId="0" fontId="2" fillId="0" borderId="16" xfId="60" applyFont="1" applyBorder="1" applyAlignment="1">
      <alignment horizontal="center"/>
      <protection/>
    </xf>
    <xf numFmtId="176" fontId="2" fillId="0" borderId="17" xfId="60" applyNumberFormat="1" applyFont="1" applyBorder="1" applyAlignment="1">
      <alignment horizontal="right"/>
      <protection/>
    </xf>
    <xf numFmtId="176" fontId="2" fillId="0" borderId="0" xfId="60" applyNumberFormat="1" applyFont="1" applyBorder="1">
      <alignment/>
      <protection/>
    </xf>
    <xf numFmtId="177" fontId="2" fillId="0" borderId="0" xfId="60" applyNumberFormat="1" applyFont="1" applyBorder="1" applyAlignment="1">
      <alignment/>
      <protection/>
    </xf>
    <xf numFmtId="0" fontId="2" fillId="0" borderId="12" xfId="60" applyFont="1" applyBorder="1" applyAlignment="1">
      <alignment horizontal="center"/>
      <protection/>
    </xf>
    <xf numFmtId="176" fontId="2" fillId="0" borderId="17" xfId="60" applyNumberFormat="1" applyFont="1" applyBorder="1" applyAlignment="1">
      <alignment vertical="top"/>
      <protection/>
    </xf>
    <xf numFmtId="176" fontId="2" fillId="0" borderId="0" xfId="60" applyNumberFormat="1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vertical="center"/>
      <protection/>
    </xf>
    <xf numFmtId="0" fontId="2" fillId="0" borderId="12" xfId="60" applyFont="1" applyBorder="1">
      <alignment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0" fillId="4" borderId="0" xfId="0" applyFill="1" applyAlignment="1">
      <alignment vertical="center"/>
    </xf>
    <xf numFmtId="0" fontId="23" fillId="0" borderId="0" xfId="60" applyFont="1" applyAlignment="1">
      <alignment horizontal="center" vertical="center"/>
      <protection/>
    </xf>
    <xf numFmtId="0" fontId="5" fillId="0" borderId="0" xfId="60" applyFont="1" applyFill="1" applyBorder="1" applyAlignment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0" fontId="24" fillId="0" borderId="12" xfId="60" applyFont="1" applyFill="1" applyBorder="1" applyAlignment="1">
      <alignment horizontal="center" vertical="center"/>
      <protection/>
    </xf>
    <xf numFmtId="178" fontId="2" fillId="0" borderId="12" xfId="60" applyNumberFormat="1" applyFont="1" applyFill="1" applyBorder="1" applyAlignment="1">
      <alignment horizontal="right" vertical="center"/>
      <protection/>
    </xf>
    <xf numFmtId="178" fontId="2" fillId="0" borderId="12" xfId="60" applyNumberFormat="1" applyFont="1" applyFill="1" applyBorder="1" applyAlignment="1">
      <alignment horizontal="right" vertical="center"/>
      <protection/>
    </xf>
    <xf numFmtId="179" fontId="2" fillId="0" borderId="12" xfId="60" applyNumberFormat="1" applyFont="1" applyFill="1" applyBorder="1" applyAlignment="1">
      <alignment horizontal="right" vertical="center"/>
      <protection/>
    </xf>
    <xf numFmtId="178" fontId="4" fillId="4" borderId="13" xfId="60" applyNumberFormat="1" applyFont="1" applyFill="1" applyBorder="1" applyAlignment="1">
      <alignment horizontal="right" vertical="center"/>
      <protection/>
    </xf>
    <xf numFmtId="178" fontId="4" fillId="0" borderId="13" xfId="60" applyNumberFormat="1" applyFont="1" applyBorder="1" applyAlignment="1">
      <alignment horizontal="right" vertical="center"/>
      <protection/>
    </xf>
    <xf numFmtId="178" fontId="4" fillId="4" borderId="18" xfId="60" applyNumberFormat="1" applyFont="1" applyFill="1" applyBorder="1" applyAlignment="1">
      <alignment horizontal="right" vertical="center"/>
      <protection/>
    </xf>
    <xf numFmtId="176" fontId="2" fillId="0" borderId="14" xfId="60" applyNumberFormat="1" applyFont="1" applyBorder="1" applyAlignment="1">
      <alignment horizontal="left" vertical="center"/>
      <protection/>
    </xf>
    <xf numFmtId="176" fontId="2" fillId="0" borderId="15" xfId="60" applyNumberFormat="1" applyFont="1" applyBorder="1" applyAlignment="1">
      <alignment horizontal="center" vertical="center"/>
      <protection/>
    </xf>
    <xf numFmtId="177" fontId="2" fillId="0" borderId="15" xfId="60" applyNumberFormat="1" applyFont="1" applyBorder="1" applyAlignment="1">
      <alignment horizontal="center" vertical="center"/>
      <protection/>
    </xf>
    <xf numFmtId="177" fontId="2" fillId="0" borderId="15" xfId="60" applyNumberFormat="1" applyFont="1" applyBorder="1" applyAlignment="1">
      <alignment vertical="center"/>
      <protection/>
    </xf>
    <xf numFmtId="49" fontId="2" fillId="0" borderId="16" xfId="60" applyNumberFormat="1" applyFont="1" applyBorder="1" applyAlignment="1">
      <alignment horizontal="left" vertical="center"/>
      <protection/>
    </xf>
    <xf numFmtId="176" fontId="2" fillId="4" borderId="17" xfId="60" applyNumberFormat="1" applyFont="1" applyFill="1" applyBorder="1" applyAlignment="1">
      <alignment horizontal="right" vertical="center"/>
      <protection/>
    </xf>
    <xf numFmtId="176" fontId="2" fillId="4" borderId="0" xfId="60" applyNumberFormat="1" applyFont="1" applyFill="1" applyBorder="1" applyAlignment="1">
      <alignment horizontal="center" vertical="center"/>
      <protection/>
    </xf>
    <xf numFmtId="177" fontId="2" fillId="4" borderId="0" xfId="60" applyNumberFormat="1" applyFont="1" applyFill="1" applyBorder="1" applyAlignment="1">
      <alignment horizontal="center" vertical="center"/>
      <protection/>
    </xf>
    <xf numFmtId="177" fontId="2" fillId="4" borderId="0" xfId="60" applyNumberFormat="1" applyFont="1" applyFill="1" applyBorder="1" applyAlignment="1">
      <alignment vertical="center"/>
      <protection/>
    </xf>
    <xf numFmtId="49" fontId="2" fillId="4" borderId="12" xfId="60" applyNumberFormat="1" applyFont="1" applyFill="1" applyBorder="1" applyAlignment="1">
      <alignment horizontal="left" vertical="center"/>
      <protection/>
    </xf>
    <xf numFmtId="178" fontId="2" fillId="4" borderId="13" xfId="60" applyNumberFormat="1" applyFont="1" applyFill="1" applyBorder="1" applyAlignment="1">
      <alignment horizontal="right" vertical="center"/>
      <protection/>
    </xf>
    <xf numFmtId="176" fontId="2" fillId="0" borderId="17" xfId="60" applyNumberFormat="1" applyFont="1" applyBorder="1" applyAlignment="1">
      <alignment horizontal="right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176" fontId="2" fillId="0" borderId="17" xfId="60" applyNumberFormat="1" applyFont="1" applyBorder="1">
      <alignment/>
      <protection/>
    </xf>
    <xf numFmtId="179" fontId="2" fillId="0" borderId="13" xfId="60" applyNumberFormat="1" applyFont="1" applyBorder="1" applyAlignment="1">
      <alignment horizontal="right" vertical="center"/>
      <protection/>
    </xf>
    <xf numFmtId="179" fontId="2" fillId="0" borderId="19" xfId="60" applyNumberFormat="1" applyFont="1" applyBorder="1" applyAlignment="1">
      <alignment horizontal="right" vertical="center"/>
      <protection/>
    </xf>
    <xf numFmtId="179" fontId="2" fillId="0" borderId="10" xfId="60" applyNumberFormat="1" applyFont="1" applyBorder="1" applyAlignment="1">
      <alignment horizontal="center" vertical="center"/>
      <protection/>
    </xf>
    <xf numFmtId="179" fontId="2" fillId="0" borderId="10" xfId="60" applyNumberFormat="1" applyFont="1" applyBorder="1" applyAlignment="1">
      <alignment vertical="center"/>
      <protection/>
    </xf>
    <xf numFmtId="179" fontId="2" fillId="0" borderId="20" xfId="60" applyNumberFormat="1" applyFont="1" applyBorder="1" applyAlignment="1">
      <alignment horizontal="left" vertical="center"/>
      <protection/>
    </xf>
    <xf numFmtId="179" fontId="2" fillId="0" borderId="18" xfId="60" applyNumberFormat="1" applyFont="1" applyBorder="1" applyAlignment="1">
      <alignment horizontal="right" vertical="center"/>
      <protection/>
    </xf>
    <xf numFmtId="0" fontId="24" fillId="0" borderId="11" xfId="60" applyFont="1" applyBorder="1" applyAlignment="1">
      <alignment horizontal="center" vertical="center"/>
      <protection/>
    </xf>
    <xf numFmtId="0" fontId="24" fillId="0" borderId="13" xfId="60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/>
      <protection/>
    </xf>
    <xf numFmtId="0" fontId="23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&#32113;&#35336;&#36039;&#26009;\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view="pageBreakPreview" zoomScale="60" zoomScalePageLayoutView="0" workbookViewId="0" topLeftCell="A1">
      <selection activeCell="AE100" sqref="AE100"/>
    </sheetView>
  </sheetViews>
  <sheetFormatPr defaultColWidth="9.00390625" defaultRowHeight="13.5"/>
  <cols>
    <col min="1" max="2" width="6.25390625" style="0" customWidth="1"/>
    <col min="3" max="4" width="1.875" style="0" customWidth="1"/>
    <col min="5" max="5" width="32.125" style="0" customWidth="1"/>
    <col min="6" max="16" width="13.875" style="0" customWidth="1"/>
    <col min="17" max="18" width="6.25390625" style="0" customWidth="1"/>
    <col min="19" max="20" width="1.875" style="0" customWidth="1"/>
    <col min="21" max="21" width="31.375" style="0" customWidth="1"/>
    <col min="22" max="30" width="14.00390625" style="0" customWidth="1"/>
  </cols>
  <sheetData>
    <row r="1" spans="1:30" ht="22.5" customHeight="1">
      <c r="A1" s="1"/>
      <c r="B1" s="58" t="s">
        <v>99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  <c r="P1" s="24"/>
      <c r="Q1" s="1"/>
      <c r="R1" s="58" t="s">
        <v>99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22.5" customHeight="1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  <c r="P2" s="24"/>
      <c r="Q2" s="1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5" customHeight="1">
      <c r="A3" s="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"/>
      <c r="P3" s="24"/>
      <c r="Q3" s="1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1" customFormat="1" ht="26.25" customHeight="1">
      <c r="A4" s="57" t="s">
        <v>110</v>
      </c>
      <c r="B4" s="57"/>
      <c r="C4" s="57"/>
      <c r="D4" s="57"/>
      <c r="E4" s="57"/>
      <c r="F4" s="3"/>
      <c r="G4" s="3"/>
      <c r="H4" s="3"/>
      <c r="I4" s="3"/>
      <c r="J4" s="3"/>
      <c r="K4" s="4"/>
      <c r="L4" s="3"/>
      <c r="M4" s="3"/>
      <c r="N4" s="3"/>
      <c r="O4" s="4" t="s">
        <v>93</v>
      </c>
      <c r="P4" s="25"/>
      <c r="Q4" s="57" t="s">
        <v>110</v>
      </c>
      <c r="R4" s="57"/>
      <c r="S4" s="57"/>
      <c r="T4" s="57"/>
      <c r="U4" s="57"/>
      <c r="V4" s="3"/>
      <c r="W4" s="3"/>
      <c r="X4" s="4"/>
      <c r="Y4" s="3"/>
      <c r="Z4" s="3"/>
      <c r="AA4" s="3"/>
      <c r="AB4" s="3"/>
      <c r="AC4" s="3"/>
      <c r="AD4" s="4" t="s">
        <v>93</v>
      </c>
    </row>
    <row r="5" spans="1:30" ht="21">
      <c r="A5" s="8"/>
      <c r="B5" s="9"/>
      <c r="C5" s="10"/>
      <c r="D5" s="10"/>
      <c r="E5" s="11"/>
      <c r="F5" s="54" t="s">
        <v>0</v>
      </c>
      <c r="G5" s="54" t="s">
        <v>1</v>
      </c>
      <c r="H5" s="54" t="s">
        <v>2</v>
      </c>
      <c r="I5" s="54" t="s">
        <v>3</v>
      </c>
      <c r="J5" s="54" t="s">
        <v>100</v>
      </c>
      <c r="K5" s="54" t="s">
        <v>101</v>
      </c>
      <c r="L5" s="54" t="s">
        <v>102</v>
      </c>
      <c r="M5" s="54" t="s">
        <v>115</v>
      </c>
      <c r="N5" s="54" t="s">
        <v>103</v>
      </c>
      <c r="O5" s="54" t="s">
        <v>116</v>
      </c>
      <c r="P5" s="27"/>
      <c r="Q5" s="8"/>
      <c r="R5" s="9"/>
      <c r="S5" s="10"/>
      <c r="T5" s="10"/>
      <c r="U5" s="11"/>
      <c r="V5" s="54" t="s">
        <v>104</v>
      </c>
      <c r="W5" s="54" t="s">
        <v>105</v>
      </c>
      <c r="X5" s="54" t="s">
        <v>106</v>
      </c>
      <c r="Y5" s="54" t="s">
        <v>107</v>
      </c>
      <c r="Z5" s="54" t="s">
        <v>108</v>
      </c>
      <c r="AA5" s="54" t="s">
        <v>109</v>
      </c>
      <c r="AB5" s="54" t="s">
        <v>94</v>
      </c>
      <c r="AC5" s="54" t="s">
        <v>95</v>
      </c>
      <c r="AD5" s="54" t="s">
        <v>96</v>
      </c>
    </row>
    <row r="6" spans="1:30" ht="21">
      <c r="A6" s="12"/>
      <c r="B6" s="13"/>
      <c r="C6" s="14"/>
      <c r="D6" s="14"/>
      <c r="E6" s="15" t="s">
        <v>4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27"/>
      <c r="Q6" s="12"/>
      <c r="R6" s="13"/>
      <c r="S6" s="14"/>
      <c r="T6" s="14"/>
      <c r="U6" s="15" t="s">
        <v>4</v>
      </c>
      <c r="V6" s="55"/>
      <c r="W6" s="55"/>
      <c r="X6" s="55"/>
      <c r="Y6" s="55"/>
      <c r="Z6" s="55"/>
      <c r="AA6" s="55"/>
      <c r="AB6" s="55"/>
      <c r="AC6" s="55"/>
      <c r="AD6" s="55"/>
    </row>
    <row r="7" spans="1:30" ht="21">
      <c r="A7" s="16" t="s">
        <v>97</v>
      </c>
      <c r="B7" s="17"/>
      <c r="C7" s="18"/>
      <c r="D7" s="18"/>
      <c r="E7" s="19"/>
      <c r="F7" s="56"/>
      <c r="G7" s="56"/>
      <c r="H7" s="56"/>
      <c r="I7" s="56"/>
      <c r="J7" s="56"/>
      <c r="K7" s="56"/>
      <c r="L7" s="56"/>
      <c r="M7" s="56"/>
      <c r="N7" s="56"/>
      <c r="O7" s="56"/>
      <c r="P7" s="27"/>
      <c r="Q7" s="16" t="s">
        <v>97</v>
      </c>
      <c r="R7" s="17"/>
      <c r="S7" s="18"/>
      <c r="T7" s="18"/>
      <c r="U7" s="19"/>
      <c r="V7" s="56"/>
      <c r="W7" s="56"/>
      <c r="X7" s="56"/>
      <c r="Y7" s="56"/>
      <c r="Z7" s="56"/>
      <c r="AA7" s="56"/>
      <c r="AB7" s="56"/>
      <c r="AC7" s="56"/>
      <c r="AD7" s="56"/>
    </row>
    <row r="8" spans="1:30" ht="18.75">
      <c r="A8" s="34"/>
      <c r="B8" s="35"/>
      <c r="C8" s="36"/>
      <c r="D8" s="37"/>
      <c r="E8" s="38" t="s">
        <v>111</v>
      </c>
      <c r="F8" s="5">
        <f>SUM(G8:O8,V8:AD8)</f>
        <v>289447</v>
      </c>
      <c r="G8" s="5">
        <v>82672</v>
      </c>
      <c r="H8" s="5">
        <v>16227</v>
      </c>
      <c r="I8" s="5">
        <v>35150</v>
      </c>
      <c r="J8" s="5">
        <v>6463</v>
      </c>
      <c r="K8" s="5">
        <v>47809</v>
      </c>
      <c r="L8" s="5">
        <v>3586</v>
      </c>
      <c r="M8" s="5">
        <v>1366</v>
      </c>
      <c r="N8" s="5">
        <v>11458</v>
      </c>
      <c r="O8" s="5">
        <v>2087</v>
      </c>
      <c r="P8" s="28"/>
      <c r="Q8" s="34"/>
      <c r="R8" s="35"/>
      <c r="S8" s="36"/>
      <c r="T8" s="37"/>
      <c r="U8" s="38" t="s">
        <v>111</v>
      </c>
      <c r="V8" s="5">
        <v>4627</v>
      </c>
      <c r="W8" s="5">
        <f>W55+W71</f>
        <v>6285</v>
      </c>
      <c r="X8" s="5">
        <f>SUM(X90)</f>
        <v>19225</v>
      </c>
      <c r="Y8" s="5">
        <v>2200</v>
      </c>
      <c r="Z8" s="5">
        <f>Z90+Z39</f>
        <v>1408</v>
      </c>
      <c r="AA8" s="5">
        <v>22705</v>
      </c>
      <c r="AB8" s="5">
        <v>1299</v>
      </c>
      <c r="AC8" s="5">
        <v>5213</v>
      </c>
      <c r="AD8" s="5">
        <v>19667</v>
      </c>
    </row>
    <row r="9" spans="1:30" s="22" customFormat="1" ht="18.75">
      <c r="A9" s="39">
        <v>1</v>
      </c>
      <c r="B9" s="40"/>
      <c r="C9" s="41"/>
      <c r="D9" s="42"/>
      <c r="E9" s="43" t="s">
        <v>5</v>
      </c>
      <c r="F9" s="44">
        <v>5781</v>
      </c>
      <c r="G9" s="44"/>
      <c r="H9" s="44"/>
      <c r="I9" s="44"/>
      <c r="J9" s="44"/>
      <c r="K9" s="44"/>
      <c r="L9" s="44">
        <v>2631</v>
      </c>
      <c r="M9" s="44"/>
      <c r="N9" s="44">
        <v>3150</v>
      </c>
      <c r="O9" s="44"/>
      <c r="P9" s="29"/>
      <c r="Q9" s="39">
        <v>1</v>
      </c>
      <c r="R9" s="40"/>
      <c r="S9" s="41"/>
      <c r="T9" s="42"/>
      <c r="U9" s="43" t="s">
        <v>5</v>
      </c>
      <c r="V9" s="44"/>
      <c r="W9" s="44"/>
      <c r="X9" s="44"/>
      <c r="Y9" s="44"/>
      <c r="Z9" s="44"/>
      <c r="AA9" s="44"/>
      <c r="AB9" s="44"/>
      <c r="AC9" s="44"/>
      <c r="AD9" s="44"/>
    </row>
    <row r="10" spans="1:30" ht="18.75">
      <c r="A10" s="45"/>
      <c r="B10" s="17">
        <v>11</v>
      </c>
      <c r="C10" s="46"/>
      <c r="D10" s="18"/>
      <c r="E10" s="6" t="s">
        <v>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28"/>
      <c r="Q10" s="45"/>
      <c r="R10" s="17">
        <v>11</v>
      </c>
      <c r="S10" s="46"/>
      <c r="T10" s="18"/>
      <c r="U10" s="6" t="s">
        <v>6</v>
      </c>
      <c r="V10" s="7"/>
      <c r="W10" s="7"/>
      <c r="X10" s="7"/>
      <c r="Y10" s="7"/>
      <c r="Z10" s="7"/>
      <c r="AA10" s="7"/>
      <c r="AB10" s="7"/>
      <c r="AC10" s="7"/>
      <c r="AD10" s="7"/>
    </row>
    <row r="11" spans="1:30" s="22" customFormat="1" ht="18.75">
      <c r="A11" s="39"/>
      <c r="B11" s="40">
        <v>21</v>
      </c>
      <c r="C11" s="41"/>
      <c r="D11" s="42"/>
      <c r="E11" s="43" t="s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9"/>
      <c r="Q11" s="39"/>
      <c r="R11" s="40">
        <v>21</v>
      </c>
      <c r="S11" s="41"/>
      <c r="T11" s="42"/>
      <c r="U11" s="43" t="s">
        <v>7</v>
      </c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18.75">
      <c r="A12" s="47"/>
      <c r="B12" s="17">
        <v>22</v>
      </c>
      <c r="C12" s="46"/>
      <c r="D12" s="18"/>
      <c r="E12" s="6" t="s">
        <v>8</v>
      </c>
      <c r="F12" s="7">
        <v>5781</v>
      </c>
      <c r="G12" s="7"/>
      <c r="H12" s="7"/>
      <c r="I12" s="7"/>
      <c r="J12" s="7"/>
      <c r="K12" s="7"/>
      <c r="L12" s="7">
        <v>2631</v>
      </c>
      <c r="M12" s="7"/>
      <c r="N12" s="7">
        <v>3150</v>
      </c>
      <c r="O12" s="7"/>
      <c r="P12" s="28"/>
      <c r="Q12" s="47"/>
      <c r="R12" s="17">
        <v>22</v>
      </c>
      <c r="S12" s="46"/>
      <c r="T12" s="18"/>
      <c r="U12" s="6" t="s">
        <v>8</v>
      </c>
      <c r="V12" s="7"/>
      <c r="W12" s="7"/>
      <c r="X12" s="7"/>
      <c r="Y12" s="7"/>
      <c r="Z12" s="7"/>
      <c r="AA12" s="7"/>
      <c r="AB12" s="7"/>
      <c r="AC12" s="7"/>
      <c r="AD12" s="7"/>
    </row>
    <row r="13" spans="1:30" s="22" customFormat="1" ht="18.75">
      <c r="A13" s="39"/>
      <c r="B13" s="40">
        <v>23</v>
      </c>
      <c r="C13" s="41"/>
      <c r="D13" s="42"/>
      <c r="E13" s="43" t="s">
        <v>9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29"/>
      <c r="Q13" s="39"/>
      <c r="R13" s="40">
        <v>23</v>
      </c>
      <c r="S13" s="41"/>
      <c r="T13" s="42"/>
      <c r="U13" s="43" t="s">
        <v>9</v>
      </c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8.75">
      <c r="A14" s="47"/>
      <c r="B14" s="17">
        <v>24</v>
      </c>
      <c r="C14" s="46"/>
      <c r="D14" s="18"/>
      <c r="E14" s="6" t="s">
        <v>10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28"/>
      <c r="Q14" s="47"/>
      <c r="R14" s="17">
        <v>24</v>
      </c>
      <c r="S14" s="46"/>
      <c r="T14" s="18"/>
      <c r="U14" s="6" t="s">
        <v>10</v>
      </c>
      <c r="V14" s="7"/>
      <c r="W14" s="7"/>
      <c r="X14" s="7"/>
      <c r="Y14" s="7"/>
      <c r="Z14" s="7"/>
      <c r="AA14" s="7"/>
      <c r="AB14" s="7"/>
      <c r="AC14" s="7"/>
      <c r="AD14" s="7"/>
    </row>
    <row r="15" spans="1:30" s="22" customFormat="1" ht="18.75">
      <c r="A15" s="39"/>
      <c r="B15" s="40">
        <v>31</v>
      </c>
      <c r="C15" s="41"/>
      <c r="D15" s="42"/>
      <c r="E15" s="43" t="s">
        <v>11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29"/>
      <c r="Q15" s="39"/>
      <c r="R15" s="40">
        <v>31</v>
      </c>
      <c r="S15" s="41"/>
      <c r="T15" s="42"/>
      <c r="U15" s="43" t="s">
        <v>11</v>
      </c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8.75">
      <c r="A16" s="45"/>
      <c r="B16" s="17">
        <v>41</v>
      </c>
      <c r="C16" s="46"/>
      <c r="D16" s="18"/>
      <c r="E16" s="6" t="s">
        <v>12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28"/>
      <c r="Q16" s="45"/>
      <c r="R16" s="17">
        <v>41</v>
      </c>
      <c r="S16" s="46"/>
      <c r="T16" s="18"/>
      <c r="U16" s="6" t="s">
        <v>12</v>
      </c>
      <c r="V16" s="7"/>
      <c r="W16" s="7"/>
      <c r="X16" s="7"/>
      <c r="Y16" s="7"/>
      <c r="Z16" s="7"/>
      <c r="AA16" s="7"/>
      <c r="AB16" s="7"/>
      <c r="AC16" s="7"/>
      <c r="AD16" s="7"/>
    </row>
    <row r="17" spans="1:30" s="22" customFormat="1" ht="18.75">
      <c r="A17" s="39"/>
      <c r="B17" s="40">
        <v>51</v>
      </c>
      <c r="C17" s="41"/>
      <c r="D17" s="42"/>
      <c r="E17" s="43" t="s">
        <v>13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29"/>
      <c r="Q17" s="39"/>
      <c r="R17" s="40">
        <v>51</v>
      </c>
      <c r="S17" s="41"/>
      <c r="T17" s="42"/>
      <c r="U17" s="43" t="s">
        <v>13</v>
      </c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8.75">
      <c r="A18" s="45"/>
      <c r="B18" s="17">
        <v>61</v>
      </c>
      <c r="C18" s="46"/>
      <c r="D18" s="18"/>
      <c r="E18" s="6" t="s">
        <v>14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28"/>
      <c r="Q18" s="45"/>
      <c r="R18" s="17">
        <v>61</v>
      </c>
      <c r="S18" s="46"/>
      <c r="T18" s="18"/>
      <c r="U18" s="6" t="s">
        <v>14</v>
      </c>
      <c r="V18" s="7"/>
      <c r="W18" s="7"/>
      <c r="X18" s="7"/>
      <c r="Y18" s="7"/>
      <c r="Z18" s="7"/>
      <c r="AA18" s="7"/>
      <c r="AB18" s="7"/>
      <c r="AC18" s="7"/>
      <c r="AD18" s="7"/>
    </row>
    <row r="19" spans="1:30" s="22" customFormat="1" ht="18.75">
      <c r="A19" s="39"/>
      <c r="B19" s="40">
        <v>71</v>
      </c>
      <c r="C19" s="41"/>
      <c r="D19" s="42"/>
      <c r="E19" s="43" t="s">
        <v>15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29"/>
      <c r="Q19" s="39"/>
      <c r="R19" s="40">
        <v>71</v>
      </c>
      <c r="S19" s="41"/>
      <c r="T19" s="42"/>
      <c r="U19" s="43" t="s">
        <v>15</v>
      </c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18.75">
      <c r="A20" s="45"/>
      <c r="B20" s="17">
        <v>81</v>
      </c>
      <c r="C20" s="46"/>
      <c r="D20" s="18"/>
      <c r="E20" s="6" t="s">
        <v>16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28"/>
      <c r="Q20" s="45"/>
      <c r="R20" s="17">
        <v>81</v>
      </c>
      <c r="S20" s="46"/>
      <c r="T20" s="18"/>
      <c r="U20" s="6" t="s">
        <v>16</v>
      </c>
      <c r="V20" s="7"/>
      <c r="W20" s="7"/>
      <c r="X20" s="7"/>
      <c r="Y20" s="7"/>
      <c r="Z20" s="7"/>
      <c r="AA20" s="7"/>
      <c r="AB20" s="7"/>
      <c r="AC20" s="7"/>
      <c r="AD20" s="7"/>
    </row>
    <row r="21" spans="1:30" s="22" customFormat="1" ht="18.75">
      <c r="A21" s="39">
        <v>2</v>
      </c>
      <c r="B21" s="40"/>
      <c r="C21" s="41"/>
      <c r="D21" s="42"/>
      <c r="E21" s="43" t="s">
        <v>17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29"/>
      <c r="Q21" s="39">
        <v>2</v>
      </c>
      <c r="R21" s="40"/>
      <c r="S21" s="41"/>
      <c r="T21" s="42"/>
      <c r="U21" s="43" t="s">
        <v>17</v>
      </c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8.75">
      <c r="A22" s="45"/>
      <c r="B22" s="17">
        <v>91</v>
      </c>
      <c r="C22" s="46"/>
      <c r="D22" s="18"/>
      <c r="E22" s="6" t="s">
        <v>18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28"/>
      <c r="Q22" s="45"/>
      <c r="R22" s="17">
        <v>91</v>
      </c>
      <c r="S22" s="46"/>
      <c r="T22" s="18"/>
      <c r="U22" s="6" t="s">
        <v>18</v>
      </c>
      <c r="V22" s="7"/>
      <c r="W22" s="7"/>
      <c r="X22" s="7"/>
      <c r="Y22" s="7"/>
      <c r="Z22" s="7"/>
      <c r="AA22" s="7"/>
      <c r="AB22" s="7"/>
      <c r="AC22" s="7"/>
      <c r="AD22" s="7"/>
    </row>
    <row r="23" spans="1:30" s="22" customFormat="1" ht="18.75">
      <c r="A23" s="39"/>
      <c r="B23" s="40">
        <v>92</v>
      </c>
      <c r="C23" s="41"/>
      <c r="D23" s="42"/>
      <c r="E23" s="43" t="s">
        <v>19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29"/>
      <c r="Q23" s="39"/>
      <c r="R23" s="40">
        <v>92</v>
      </c>
      <c r="S23" s="41"/>
      <c r="T23" s="42"/>
      <c r="U23" s="43" t="s">
        <v>19</v>
      </c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ht="18.75">
      <c r="A24" s="45"/>
      <c r="B24" s="17">
        <v>101</v>
      </c>
      <c r="C24" s="46"/>
      <c r="D24" s="18"/>
      <c r="E24" s="6" t="s">
        <v>20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28"/>
      <c r="Q24" s="45"/>
      <c r="R24" s="17">
        <v>101</v>
      </c>
      <c r="S24" s="46"/>
      <c r="T24" s="18"/>
      <c r="U24" s="6" t="s">
        <v>20</v>
      </c>
      <c r="V24" s="7"/>
      <c r="W24" s="7"/>
      <c r="X24" s="7"/>
      <c r="Y24" s="7"/>
      <c r="Z24" s="7"/>
      <c r="AA24" s="7"/>
      <c r="AB24" s="7"/>
      <c r="AC24" s="7"/>
      <c r="AD24" s="7"/>
    </row>
    <row r="25" spans="1:30" s="22" customFormat="1" ht="18.75">
      <c r="A25" s="39"/>
      <c r="B25" s="40">
        <v>111</v>
      </c>
      <c r="C25" s="41"/>
      <c r="D25" s="42"/>
      <c r="E25" s="43" t="s">
        <v>21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29"/>
      <c r="Q25" s="39"/>
      <c r="R25" s="40">
        <v>111</v>
      </c>
      <c r="S25" s="41"/>
      <c r="T25" s="42"/>
      <c r="U25" s="43" t="s">
        <v>21</v>
      </c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18.75">
      <c r="A26" s="45"/>
      <c r="B26" s="17">
        <v>112</v>
      </c>
      <c r="C26" s="46"/>
      <c r="D26" s="18"/>
      <c r="E26" s="6" t="s">
        <v>22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28"/>
      <c r="Q26" s="45"/>
      <c r="R26" s="17">
        <v>112</v>
      </c>
      <c r="S26" s="46"/>
      <c r="T26" s="18"/>
      <c r="U26" s="6" t="s">
        <v>22</v>
      </c>
      <c r="V26" s="7"/>
      <c r="W26" s="7"/>
      <c r="X26" s="7"/>
      <c r="Y26" s="7"/>
      <c r="Z26" s="7"/>
      <c r="AA26" s="7"/>
      <c r="AB26" s="7"/>
      <c r="AC26" s="7"/>
      <c r="AD26" s="7"/>
    </row>
    <row r="27" spans="1:30" s="22" customFormat="1" ht="18.75">
      <c r="A27" s="39"/>
      <c r="B27" s="40">
        <v>121</v>
      </c>
      <c r="C27" s="41"/>
      <c r="D27" s="42"/>
      <c r="E27" s="43" t="s">
        <v>23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29"/>
      <c r="Q27" s="39"/>
      <c r="R27" s="40">
        <v>121</v>
      </c>
      <c r="S27" s="41"/>
      <c r="T27" s="42"/>
      <c r="U27" s="43" t="s">
        <v>23</v>
      </c>
      <c r="V27" s="44"/>
      <c r="W27" s="44"/>
      <c r="X27" s="44"/>
      <c r="Y27" s="44"/>
      <c r="Z27" s="44"/>
      <c r="AA27" s="44"/>
      <c r="AB27" s="44"/>
      <c r="AC27" s="44"/>
      <c r="AD27" s="44"/>
    </row>
    <row r="28" spans="1:30" ht="18.75">
      <c r="A28" s="45">
        <v>3</v>
      </c>
      <c r="B28" s="17"/>
      <c r="C28" s="46"/>
      <c r="D28" s="18"/>
      <c r="E28" s="6" t="s">
        <v>24</v>
      </c>
      <c r="F28" s="7">
        <f>SUM(G28:O28,V28:AD28)</f>
        <v>48138</v>
      </c>
      <c r="G28" s="7">
        <v>720</v>
      </c>
      <c r="H28" s="7"/>
      <c r="I28" s="7"/>
      <c r="J28" s="7"/>
      <c r="K28" s="7">
        <v>45331</v>
      </c>
      <c r="L28" s="7"/>
      <c r="M28" s="7"/>
      <c r="N28" s="7"/>
      <c r="O28" s="7">
        <v>2087</v>
      </c>
      <c r="P28" s="28"/>
      <c r="Q28" s="45">
        <v>3</v>
      </c>
      <c r="R28" s="17"/>
      <c r="S28" s="46"/>
      <c r="T28" s="18"/>
      <c r="U28" s="6" t="s">
        <v>24</v>
      </c>
      <c r="V28" s="7"/>
      <c r="W28" s="7"/>
      <c r="X28" s="7"/>
      <c r="Y28" s="7"/>
      <c r="Z28" s="7"/>
      <c r="AA28" s="7"/>
      <c r="AB28" s="7"/>
      <c r="AC28" s="7"/>
      <c r="AD28" s="7"/>
    </row>
    <row r="29" spans="1:30" s="22" customFormat="1" ht="18.75">
      <c r="A29" s="39"/>
      <c r="B29" s="40">
        <v>131</v>
      </c>
      <c r="C29" s="41"/>
      <c r="D29" s="42"/>
      <c r="E29" s="43" t="s">
        <v>25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29"/>
      <c r="Q29" s="39"/>
      <c r="R29" s="40">
        <v>131</v>
      </c>
      <c r="S29" s="41"/>
      <c r="T29" s="42"/>
      <c r="U29" s="43" t="s">
        <v>25</v>
      </c>
      <c r="V29" s="44"/>
      <c r="W29" s="44"/>
      <c r="X29" s="44"/>
      <c r="Y29" s="44"/>
      <c r="Z29" s="44"/>
      <c r="AA29" s="44"/>
      <c r="AB29" s="44"/>
      <c r="AC29" s="44"/>
      <c r="AD29" s="44"/>
    </row>
    <row r="30" spans="1:30" ht="18.75">
      <c r="A30" s="45"/>
      <c r="B30" s="17">
        <v>141</v>
      </c>
      <c r="C30" s="46"/>
      <c r="D30" s="18"/>
      <c r="E30" s="6" t="s">
        <v>26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28"/>
      <c r="Q30" s="45"/>
      <c r="R30" s="17">
        <v>141</v>
      </c>
      <c r="S30" s="46"/>
      <c r="T30" s="18"/>
      <c r="U30" s="6" t="s">
        <v>26</v>
      </c>
      <c r="V30" s="7"/>
      <c r="W30" s="7"/>
      <c r="X30" s="7"/>
      <c r="Y30" s="7"/>
      <c r="Z30" s="7"/>
      <c r="AA30" s="7"/>
      <c r="AB30" s="7"/>
      <c r="AC30" s="7"/>
      <c r="AD30" s="7"/>
    </row>
    <row r="31" spans="1:30" s="22" customFormat="1" ht="18.75">
      <c r="A31" s="39"/>
      <c r="B31" s="40">
        <v>151</v>
      </c>
      <c r="C31" s="41"/>
      <c r="D31" s="42"/>
      <c r="E31" s="43" t="s">
        <v>27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29"/>
      <c r="Q31" s="39"/>
      <c r="R31" s="40">
        <v>151</v>
      </c>
      <c r="S31" s="41"/>
      <c r="T31" s="42"/>
      <c r="U31" s="43" t="s">
        <v>27</v>
      </c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ht="18.75">
      <c r="A32" s="45"/>
      <c r="B32" s="17">
        <v>161</v>
      </c>
      <c r="C32" s="46"/>
      <c r="D32" s="18"/>
      <c r="E32" s="6" t="s">
        <v>28</v>
      </c>
      <c r="F32" s="7">
        <v>45331</v>
      </c>
      <c r="G32" s="7"/>
      <c r="H32" s="7"/>
      <c r="I32" s="7"/>
      <c r="J32" s="7"/>
      <c r="K32" s="7">
        <v>45331</v>
      </c>
      <c r="L32" s="7"/>
      <c r="M32" s="7"/>
      <c r="N32" s="7"/>
      <c r="O32" s="7"/>
      <c r="P32" s="28"/>
      <c r="Q32" s="45"/>
      <c r="R32" s="17">
        <v>161</v>
      </c>
      <c r="S32" s="46"/>
      <c r="T32" s="18"/>
      <c r="U32" s="6" t="s">
        <v>28</v>
      </c>
      <c r="V32" s="7"/>
      <c r="W32" s="7"/>
      <c r="X32" s="7"/>
      <c r="Y32" s="7"/>
      <c r="Z32" s="7"/>
      <c r="AA32" s="7"/>
      <c r="AB32" s="7"/>
      <c r="AC32" s="7"/>
      <c r="AD32" s="7"/>
    </row>
    <row r="33" spans="1:30" s="22" customFormat="1" ht="18.75">
      <c r="A33" s="39"/>
      <c r="B33" s="40">
        <v>162</v>
      </c>
      <c r="C33" s="41"/>
      <c r="D33" s="42"/>
      <c r="E33" s="43" t="s">
        <v>29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29"/>
      <c r="Q33" s="39"/>
      <c r="R33" s="40">
        <v>162</v>
      </c>
      <c r="S33" s="41"/>
      <c r="T33" s="42"/>
      <c r="U33" s="43" t="s">
        <v>29</v>
      </c>
      <c r="V33" s="44"/>
      <c r="W33" s="44"/>
      <c r="X33" s="44"/>
      <c r="Y33" s="44"/>
      <c r="Z33" s="44"/>
      <c r="AA33" s="44"/>
      <c r="AB33" s="44"/>
      <c r="AC33" s="44"/>
      <c r="AD33" s="44"/>
    </row>
    <row r="34" spans="1:30" ht="18.75">
      <c r="A34" s="45"/>
      <c r="B34" s="17">
        <v>171</v>
      </c>
      <c r="C34" s="46"/>
      <c r="D34" s="18"/>
      <c r="E34" s="6" t="s">
        <v>30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28"/>
      <c r="Q34" s="45"/>
      <c r="R34" s="17">
        <v>171</v>
      </c>
      <c r="S34" s="46"/>
      <c r="T34" s="18"/>
      <c r="U34" s="6" t="s">
        <v>30</v>
      </c>
      <c r="V34" s="7"/>
      <c r="W34" s="7"/>
      <c r="X34" s="7"/>
      <c r="Y34" s="7"/>
      <c r="Z34" s="7"/>
      <c r="AA34" s="7"/>
      <c r="AB34" s="7"/>
      <c r="AC34" s="7"/>
      <c r="AD34" s="7"/>
    </row>
    <row r="35" spans="1:30" s="22" customFormat="1" ht="18.75">
      <c r="A35" s="39"/>
      <c r="B35" s="40">
        <v>181</v>
      </c>
      <c r="C35" s="41"/>
      <c r="D35" s="42"/>
      <c r="E35" s="43" t="s">
        <v>31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29"/>
      <c r="Q35" s="39"/>
      <c r="R35" s="40">
        <v>181</v>
      </c>
      <c r="S35" s="41"/>
      <c r="T35" s="42"/>
      <c r="U35" s="43" t="s">
        <v>31</v>
      </c>
      <c r="V35" s="44"/>
      <c r="W35" s="44"/>
      <c r="X35" s="44"/>
      <c r="Y35" s="44"/>
      <c r="Z35" s="44"/>
      <c r="AA35" s="44"/>
      <c r="AB35" s="44"/>
      <c r="AC35" s="44"/>
      <c r="AD35" s="44"/>
    </row>
    <row r="36" spans="1:30" ht="18.75">
      <c r="A36" s="45"/>
      <c r="B36" s="17">
        <v>191</v>
      </c>
      <c r="C36" s="46"/>
      <c r="D36" s="18"/>
      <c r="E36" s="6" t="s">
        <v>32</v>
      </c>
      <c r="F36" s="7">
        <f>SUM(G36:O36,AD36)</f>
        <v>2087</v>
      </c>
      <c r="G36" s="7"/>
      <c r="H36" s="7"/>
      <c r="I36" s="7"/>
      <c r="J36" s="7"/>
      <c r="K36" s="7"/>
      <c r="L36" s="7"/>
      <c r="M36" s="7"/>
      <c r="N36" s="7"/>
      <c r="O36" s="7">
        <v>2087</v>
      </c>
      <c r="P36" s="28"/>
      <c r="Q36" s="45"/>
      <c r="R36" s="17">
        <v>191</v>
      </c>
      <c r="S36" s="46"/>
      <c r="T36" s="18"/>
      <c r="U36" s="6" t="s">
        <v>32</v>
      </c>
      <c r="V36" s="7"/>
      <c r="W36" s="7"/>
      <c r="X36" s="7"/>
      <c r="Y36" s="7"/>
      <c r="Z36" s="7"/>
      <c r="AA36" s="7"/>
      <c r="AB36" s="7"/>
      <c r="AC36" s="7"/>
      <c r="AD36" s="7"/>
    </row>
    <row r="37" spans="1:30" s="22" customFormat="1" ht="18.75">
      <c r="A37" s="39"/>
      <c r="B37" s="40">
        <v>201</v>
      </c>
      <c r="C37" s="41"/>
      <c r="D37" s="42"/>
      <c r="E37" s="43" t="s">
        <v>33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29"/>
      <c r="Q37" s="39"/>
      <c r="R37" s="40">
        <v>201</v>
      </c>
      <c r="S37" s="41"/>
      <c r="T37" s="42"/>
      <c r="U37" s="43" t="s">
        <v>33</v>
      </c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ht="18.75">
      <c r="A38" s="45"/>
      <c r="B38" s="17">
        <v>211</v>
      </c>
      <c r="C38" s="46"/>
      <c r="D38" s="18"/>
      <c r="E38" s="6" t="s">
        <v>34</v>
      </c>
      <c r="F38" s="7">
        <v>720</v>
      </c>
      <c r="G38" s="7">
        <v>720</v>
      </c>
      <c r="H38" s="7"/>
      <c r="I38" s="7"/>
      <c r="J38" s="7"/>
      <c r="K38" s="7"/>
      <c r="L38" s="7"/>
      <c r="M38" s="7"/>
      <c r="N38" s="7"/>
      <c r="O38" s="7"/>
      <c r="P38" s="28"/>
      <c r="Q38" s="45"/>
      <c r="R38" s="17">
        <v>211</v>
      </c>
      <c r="S38" s="46"/>
      <c r="T38" s="18"/>
      <c r="U38" s="6" t="s">
        <v>34</v>
      </c>
      <c r="V38" s="7"/>
      <c r="W38" s="7"/>
      <c r="X38" s="7"/>
      <c r="Y38" s="7"/>
      <c r="Z38" s="7"/>
      <c r="AA38" s="7"/>
      <c r="AB38" s="7"/>
      <c r="AC38" s="7"/>
      <c r="AD38" s="7"/>
    </row>
    <row r="39" spans="1:30" s="22" customFormat="1" ht="18.75">
      <c r="A39" s="39">
        <v>4</v>
      </c>
      <c r="B39" s="40"/>
      <c r="C39" s="41"/>
      <c r="D39" s="42"/>
      <c r="E39" s="43" t="s">
        <v>35</v>
      </c>
      <c r="F39" s="44">
        <f>SUM(G39:O39,V39:AD39)</f>
        <v>408</v>
      </c>
      <c r="G39" s="44"/>
      <c r="H39" s="44"/>
      <c r="I39" s="44"/>
      <c r="J39" s="44"/>
      <c r="K39" s="44"/>
      <c r="L39" s="44">
        <v>194</v>
      </c>
      <c r="M39" s="44"/>
      <c r="N39" s="44"/>
      <c r="O39" s="44"/>
      <c r="P39" s="29"/>
      <c r="Q39" s="39">
        <v>4</v>
      </c>
      <c r="R39" s="40"/>
      <c r="S39" s="41"/>
      <c r="T39" s="42"/>
      <c r="U39" s="43" t="s">
        <v>35</v>
      </c>
      <c r="V39" s="44"/>
      <c r="W39" s="44"/>
      <c r="X39" s="44"/>
      <c r="Y39" s="44"/>
      <c r="Z39" s="44">
        <v>214</v>
      </c>
      <c r="AA39" s="44"/>
      <c r="AB39" s="44"/>
      <c r="AC39" s="44"/>
      <c r="AD39" s="44"/>
    </row>
    <row r="40" spans="1:30" ht="18.75">
      <c r="A40" s="45"/>
      <c r="B40" s="17">
        <v>221</v>
      </c>
      <c r="C40" s="46"/>
      <c r="D40" s="18"/>
      <c r="E40" s="6" t="s">
        <v>36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28"/>
      <c r="Q40" s="45"/>
      <c r="R40" s="17">
        <v>221</v>
      </c>
      <c r="S40" s="46"/>
      <c r="T40" s="18"/>
      <c r="U40" s="6" t="s">
        <v>36</v>
      </c>
      <c r="V40" s="7"/>
      <c r="W40" s="7"/>
      <c r="X40" s="7"/>
      <c r="Y40" s="7"/>
      <c r="Z40" s="7"/>
      <c r="AA40" s="7"/>
      <c r="AB40" s="7"/>
      <c r="AC40" s="7"/>
      <c r="AD40" s="7"/>
    </row>
    <row r="41" spans="1:30" s="22" customFormat="1" ht="18.75">
      <c r="A41" s="39"/>
      <c r="B41" s="40">
        <v>222</v>
      </c>
      <c r="C41" s="41"/>
      <c r="D41" s="42"/>
      <c r="E41" s="43" t="s">
        <v>37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29"/>
      <c r="Q41" s="39"/>
      <c r="R41" s="40">
        <v>222</v>
      </c>
      <c r="S41" s="41"/>
      <c r="T41" s="42"/>
      <c r="U41" s="43" t="s">
        <v>37</v>
      </c>
      <c r="V41" s="44"/>
      <c r="W41" s="44"/>
      <c r="X41" s="44"/>
      <c r="Y41" s="44"/>
      <c r="Z41" s="44"/>
      <c r="AA41" s="44"/>
      <c r="AB41" s="44"/>
      <c r="AC41" s="44"/>
      <c r="AD41" s="44"/>
    </row>
    <row r="42" spans="1:30" ht="18.75">
      <c r="A42" s="45"/>
      <c r="B42" s="17">
        <v>231</v>
      </c>
      <c r="C42" s="46"/>
      <c r="D42" s="18"/>
      <c r="E42" s="6" t="s">
        <v>38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28"/>
      <c r="Q42" s="45"/>
      <c r="R42" s="17">
        <v>231</v>
      </c>
      <c r="S42" s="46"/>
      <c r="T42" s="18"/>
      <c r="U42" s="6" t="s">
        <v>38</v>
      </c>
      <c r="V42" s="7"/>
      <c r="W42" s="7"/>
      <c r="X42" s="7"/>
      <c r="Y42" s="7"/>
      <c r="Z42" s="7"/>
      <c r="AA42" s="7"/>
      <c r="AB42" s="7"/>
      <c r="AC42" s="7"/>
      <c r="AD42" s="7"/>
    </row>
    <row r="43" spans="1:30" s="22" customFormat="1" ht="18.75">
      <c r="A43" s="39"/>
      <c r="B43" s="40">
        <v>241</v>
      </c>
      <c r="C43" s="41"/>
      <c r="D43" s="42"/>
      <c r="E43" s="43" t="s">
        <v>39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29"/>
      <c r="Q43" s="39"/>
      <c r="R43" s="40">
        <v>241</v>
      </c>
      <c r="S43" s="41"/>
      <c r="T43" s="42"/>
      <c r="U43" s="43" t="s">
        <v>39</v>
      </c>
      <c r="V43" s="44"/>
      <c r="W43" s="44"/>
      <c r="X43" s="44"/>
      <c r="Y43" s="44"/>
      <c r="Z43" s="44"/>
      <c r="AA43" s="44"/>
      <c r="AB43" s="44"/>
      <c r="AC43" s="44"/>
      <c r="AD43" s="44"/>
    </row>
    <row r="44" spans="1:30" ht="18.75">
      <c r="A44" s="45"/>
      <c r="B44" s="17">
        <v>251</v>
      </c>
      <c r="C44" s="46"/>
      <c r="D44" s="18"/>
      <c r="E44" s="6" t="s">
        <v>98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28"/>
      <c r="Q44" s="45"/>
      <c r="R44" s="17">
        <v>251</v>
      </c>
      <c r="S44" s="46"/>
      <c r="T44" s="18"/>
      <c r="U44" s="6" t="s">
        <v>98</v>
      </c>
      <c r="V44" s="7"/>
      <c r="W44" s="7"/>
      <c r="X44" s="7"/>
      <c r="Y44" s="7"/>
      <c r="Z44" s="7"/>
      <c r="AA44" s="7"/>
      <c r="AB44" s="7"/>
      <c r="AC44" s="7"/>
      <c r="AD44" s="7"/>
    </row>
    <row r="45" spans="1:30" s="22" customFormat="1" ht="18.75">
      <c r="A45" s="39"/>
      <c r="B45" s="40">
        <v>252</v>
      </c>
      <c r="C45" s="41"/>
      <c r="D45" s="42"/>
      <c r="E45" s="43" t="s">
        <v>40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29"/>
      <c r="Q45" s="39"/>
      <c r="R45" s="40">
        <v>252</v>
      </c>
      <c r="S45" s="41"/>
      <c r="T45" s="42"/>
      <c r="U45" s="43" t="s">
        <v>40</v>
      </c>
      <c r="V45" s="44"/>
      <c r="W45" s="44"/>
      <c r="X45" s="44"/>
      <c r="Y45" s="44"/>
      <c r="Z45" s="44"/>
      <c r="AA45" s="44"/>
      <c r="AB45" s="44"/>
      <c r="AC45" s="44"/>
      <c r="AD45" s="44"/>
    </row>
    <row r="46" spans="1:30" ht="18.75">
      <c r="A46" s="45"/>
      <c r="B46" s="17">
        <v>253</v>
      </c>
      <c r="C46" s="46"/>
      <c r="D46" s="18"/>
      <c r="E46" s="6" t="s">
        <v>41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28"/>
      <c r="Q46" s="45"/>
      <c r="R46" s="17">
        <v>253</v>
      </c>
      <c r="S46" s="46"/>
      <c r="T46" s="18"/>
      <c r="U46" s="6" t="s">
        <v>41</v>
      </c>
      <c r="V46" s="7"/>
      <c r="W46" s="7"/>
      <c r="X46" s="7"/>
      <c r="Y46" s="7"/>
      <c r="Z46" s="7"/>
      <c r="AA46" s="7"/>
      <c r="AB46" s="7"/>
      <c r="AC46" s="7"/>
      <c r="AD46" s="7"/>
    </row>
    <row r="47" spans="1:30" s="22" customFormat="1" ht="18.75">
      <c r="A47" s="39"/>
      <c r="B47" s="40">
        <v>254</v>
      </c>
      <c r="C47" s="41"/>
      <c r="D47" s="42"/>
      <c r="E47" s="43" t="s">
        <v>42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29"/>
      <c r="Q47" s="39"/>
      <c r="R47" s="40">
        <v>254</v>
      </c>
      <c r="S47" s="41"/>
      <c r="T47" s="42"/>
      <c r="U47" s="43" t="s">
        <v>42</v>
      </c>
      <c r="V47" s="44"/>
      <c r="W47" s="44"/>
      <c r="X47" s="44"/>
      <c r="Y47" s="44"/>
      <c r="Z47" s="44"/>
      <c r="AA47" s="44"/>
      <c r="AB47" s="44"/>
      <c r="AC47" s="44"/>
      <c r="AD47" s="44"/>
    </row>
    <row r="48" spans="1:30" ht="18.75">
      <c r="A48" s="45"/>
      <c r="B48" s="17">
        <v>255</v>
      </c>
      <c r="C48" s="46"/>
      <c r="D48" s="18"/>
      <c r="E48" s="6" t="s">
        <v>43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28"/>
      <c r="Q48" s="45"/>
      <c r="R48" s="17">
        <v>255</v>
      </c>
      <c r="S48" s="46"/>
      <c r="T48" s="18"/>
      <c r="U48" s="6" t="s">
        <v>43</v>
      </c>
      <c r="V48" s="7"/>
      <c r="W48" s="7"/>
      <c r="X48" s="7"/>
      <c r="Y48" s="7"/>
      <c r="Z48" s="7"/>
      <c r="AA48" s="7"/>
      <c r="AB48" s="7"/>
      <c r="AC48" s="7"/>
      <c r="AD48" s="7"/>
    </row>
    <row r="49" spans="1:30" s="22" customFormat="1" ht="18.75">
      <c r="A49" s="39"/>
      <c r="B49" s="40">
        <v>256</v>
      </c>
      <c r="C49" s="41"/>
      <c r="D49" s="42"/>
      <c r="E49" s="43" t="s">
        <v>44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29"/>
      <c r="Q49" s="39"/>
      <c r="R49" s="40">
        <v>256</v>
      </c>
      <c r="S49" s="41"/>
      <c r="T49" s="42"/>
      <c r="U49" s="43" t="s">
        <v>44</v>
      </c>
      <c r="V49" s="44"/>
      <c r="W49" s="44"/>
      <c r="X49" s="44"/>
      <c r="Y49" s="44"/>
      <c r="Z49" s="44"/>
      <c r="AA49" s="44"/>
      <c r="AB49" s="44"/>
      <c r="AC49" s="44"/>
      <c r="AD49" s="44"/>
    </row>
    <row r="50" spans="1:30" ht="18.75">
      <c r="A50" s="45"/>
      <c r="B50" s="17">
        <v>261</v>
      </c>
      <c r="C50" s="46"/>
      <c r="D50" s="18"/>
      <c r="E50" s="6" t="s">
        <v>45</v>
      </c>
      <c r="F50" s="7">
        <v>408</v>
      </c>
      <c r="G50" s="7"/>
      <c r="H50" s="7"/>
      <c r="I50" s="7"/>
      <c r="J50" s="7"/>
      <c r="K50" s="7"/>
      <c r="L50" s="7">
        <v>194</v>
      </c>
      <c r="M50" s="7"/>
      <c r="N50" s="7"/>
      <c r="O50" s="7"/>
      <c r="P50" s="28"/>
      <c r="Q50" s="45"/>
      <c r="R50" s="17">
        <v>261</v>
      </c>
      <c r="S50" s="46"/>
      <c r="T50" s="18"/>
      <c r="U50" s="6" t="s">
        <v>45</v>
      </c>
      <c r="V50" s="7"/>
      <c r="W50" s="7"/>
      <c r="X50" s="7"/>
      <c r="Y50" s="7"/>
      <c r="Z50" s="7">
        <v>214</v>
      </c>
      <c r="AA50" s="7"/>
      <c r="AB50" s="7"/>
      <c r="AC50" s="7"/>
      <c r="AD50" s="7"/>
    </row>
    <row r="51" spans="1:30" s="22" customFormat="1" ht="18.75">
      <c r="A51" s="39"/>
      <c r="B51" s="40">
        <v>262</v>
      </c>
      <c r="C51" s="41"/>
      <c r="D51" s="42"/>
      <c r="E51" s="43" t="s">
        <v>46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29"/>
      <c r="Q51" s="39"/>
      <c r="R51" s="40">
        <v>262</v>
      </c>
      <c r="S51" s="41"/>
      <c r="T51" s="42"/>
      <c r="U51" s="43" t="s">
        <v>46</v>
      </c>
      <c r="V51" s="44"/>
      <c r="W51" s="44"/>
      <c r="X51" s="44"/>
      <c r="Y51" s="44"/>
      <c r="Z51" s="44"/>
      <c r="AA51" s="44"/>
      <c r="AB51" s="44"/>
      <c r="AC51" s="44"/>
      <c r="AD51" s="44"/>
    </row>
    <row r="52" spans="1:30" ht="18.75">
      <c r="A52" s="45"/>
      <c r="B52" s="17">
        <v>263</v>
      </c>
      <c r="C52" s="46"/>
      <c r="D52" s="18"/>
      <c r="E52" s="6" t="s">
        <v>47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28"/>
      <c r="Q52" s="45"/>
      <c r="R52" s="17">
        <v>263</v>
      </c>
      <c r="S52" s="46"/>
      <c r="T52" s="18"/>
      <c r="U52" s="6" t="s">
        <v>47</v>
      </c>
      <c r="V52" s="7"/>
      <c r="W52" s="7"/>
      <c r="X52" s="7"/>
      <c r="Y52" s="7"/>
      <c r="Z52" s="7"/>
      <c r="AA52" s="7"/>
      <c r="AB52" s="7"/>
      <c r="AC52" s="7"/>
      <c r="AD52" s="7"/>
    </row>
    <row r="53" spans="1:30" s="22" customFormat="1" ht="18.75">
      <c r="A53" s="39"/>
      <c r="B53" s="40">
        <v>264</v>
      </c>
      <c r="C53" s="41"/>
      <c r="D53" s="42"/>
      <c r="E53" s="43" t="s">
        <v>48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29"/>
      <c r="Q53" s="39"/>
      <c r="R53" s="40">
        <v>264</v>
      </c>
      <c r="S53" s="41"/>
      <c r="T53" s="42"/>
      <c r="U53" s="43" t="s">
        <v>48</v>
      </c>
      <c r="V53" s="44"/>
      <c r="W53" s="44"/>
      <c r="X53" s="44"/>
      <c r="Y53" s="44"/>
      <c r="Z53" s="44"/>
      <c r="AA53" s="44"/>
      <c r="AB53" s="44"/>
      <c r="AC53" s="44"/>
      <c r="AD53" s="44"/>
    </row>
    <row r="54" spans="1:30" ht="18.75">
      <c r="A54" s="45"/>
      <c r="B54" s="17">
        <v>265</v>
      </c>
      <c r="C54" s="46"/>
      <c r="D54" s="18"/>
      <c r="E54" s="6" t="s">
        <v>49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28"/>
      <c r="Q54" s="45"/>
      <c r="R54" s="17">
        <v>265</v>
      </c>
      <c r="S54" s="46"/>
      <c r="T54" s="18"/>
      <c r="U54" s="6" t="s">
        <v>49</v>
      </c>
      <c r="V54" s="7"/>
      <c r="W54" s="7"/>
      <c r="X54" s="7"/>
      <c r="Y54" s="7"/>
      <c r="Z54" s="7"/>
      <c r="AA54" s="7"/>
      <c r="AB54" s="7"/>
      <c r="AC54" s="7"/>
      <c r="AD54" s="7"/>
    </row>
    <row r="55" spans="1:30" s="22" customFormat="1" ht="18.75">
      <c r="A55" s="39">
        <v>5</v>
      </c>
      <c r="B55" s="40"/>
      <c r="C55" s="41"/>
      <c r="D55" s="42"/>
      <c r="E55" s="43" t="s">
        <v>50</v>
      </c>
      <c r="F55" s="44">
        <f>SUM(G55:O55,V55:AD55)</f>
        <v>29843</v>
      </c>
      <c r="G55" s="44">
        <v>7167</v>
      </c>
      <c r="H55" s="44">
        <v>803</v>
      </c>
      <c r="I55" s="44"/>
      <c r="J55" s="44"/>
      <c r="K55" s="44">
        <v>2478</v>
      </c>
      <c r="L55" s="44">
        <v>761</v>
      </c>
      <c r="M55" s="44">
        <v>1366</v>
      </c>
      <c r="N55" s="44"/>
      <c r="O55" s="44"/>
      <c r="P55" s="29"/>
      <c r="Q55" s="39">
        <v>5</v>
      </c>
      <c r="R55" s="40"/>
      <c r="S55" s="41"/>
      <c r="T55" s="42"/>
      <c r="U55" s="43" t="s">
        <v>50</v>
      </c>
      <c r="V55" s="44">
        <v>4627</v>
      </c>
      <c r="W55" s="44">
        <v>2709</v>
      </c>
      <c r="X55" s="44"/>
      <c r="Y55" s="44"/>
      <c r="Z55" s="44"/>
      <c r="AA55" s="44">
        <v>750</v>
      </c>
      <c r="AB55" s="44"/>
      <c r="AC55" s="44">
        <v>3750</v>
      </c>
      <c r="AD55" s="44">
        <v>5432</v>
      </c>
    </row>
    <row r="56" spans="1:30" ht="18.75">
      <c r="A56" s="45"/>
      <c r="B56" s="17">
        <v>271</v>
      </c>
      <c r="C56" s="46"/>
      <c r="D56" s="18"/>
      <c r="E56" s="6" t="s">
        <v>51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28"/>
      <c r="Q56" s="45"/>
      <c r="R56" s="17">
        <v>271</v>
      </c>
      <c r="S56" s="46"/>
      <c r="T56" s="18"/>
      <c r="U56" s="6" t="s">
        <v>51</v>
      </c>
      <c r="V56" s="7"/>
      <c r="W56" s="7"/>
      <c r="X56" s="7"/>
      <c r="Y56" s="7"/>
      <c r="Z56" s="7"/>
      <c r="AA56" s="7"/>
      <c r="AB56" s="7"/>
      <c r="AC56" s="7"/>
      <c r="AD56" s="7"/>
    </row>
    <row r="57" spans="1:30" s="22" customFormat="1" ht="18.75">
      <c r="A57" s="39"/>
      <c r="B57" s="40">
        <v>281</v>
      </c>
      <c r="C57" s="41"/>
      <c r="D57" s="42"/>
      <c r="E57" s="43" t="s">
        <v>52</v>
      </c>
      <c r="F57" s="44">
        <f>SUM(G57:O57,V57:AD57)</f>
        <v>2478</v>
      </c>
      <c r="G57" s="44"/>
      <c r="H57" s="44"/>
      <c r="I57" s="44"/>
      <c r="J57" s="44"/>
      <c r="K57" s="44">
        <v>2478</v>
      </c>
      <c r="L57" s="44"/>
      <c r="M57" s="44"/>
      <c r="N57" s="44"/>
      <c r="O57" s="44"/>
      <c r="P57" s="29"/>
      <c r="Q57" s="39"/>
      <c r="R57" s="40">
        <v>281</v>
      </c>
      <c r="S57" s="41"/>
      <c r="T57" s="42"/>
      <c r="U57" s="43" t="s">
        <v>52</v>
      </c>
      <c r="V57" s="44"/>
      <c r="W57" s="44"/>
      <c r="X57" s="44"/>
      <c r="Y57" s="44"/>
      <c r="Z57" s="44"/>
      <c r="AA57" s="44"/>
      <c r="AB57" s="44"/>
      <c r="AC57" s="44"/>
      <c r="AD57" s="44"/>
    </row>
    <row r="58" spans="1:30" ht="18.75">
      <c r="A58" s="45"/>
      <c r="B58" s="17">
        <v>291</v>
      </c>
      <c r="C58" s="46"/>
      <c r="D58" s="18"/>
      <c r="E58" s="6" t="s">
        <v>53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28"/>
      <c r="Q58" s="45"/>
      <c r="R58" s="17">
        <v>291</v>
      </c>
      <c r="S58" s="46"/>
      <c r="T58" s="18"/>
      <c r="U58" s="6" t="s">
        <v>53</v>
      </c>
      <c r="V58" s="7"/>
      <c r="W58" s="7"/>
      <c r="X58" s="7"/>
      <c r="Y58" s="7"/>
      <c r="Z58" s="7"/>
      <c r="AA58" s="7"/>
      <c r="AB58" s="7"/>
      <c r="AC58" s="7"/>
      <c r="AD58" s="7"/>
    </row>
    <row r="59" spans="1:30" s="22" customFormat="1" ht="18.75">
      <c r="A59" s="39"/>
      <c r="B59" s="40">
        <v>301</v>
      </c>
      <c r="C59" s="41"/>
      <c r="D59" s="42"/>
      <c r="E59" s="43" t="s">
        <v>54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29"/>
      <c r="Q59" s="39"/>
      <c r="R59" s="40">
        <v>301</v>
      </c>
      <c r="S59" s="41"/>
      <c r="T59" s="42"/>
      <c r="U59" s="43" t="s">
        <v>54</v>
      </c>
      <c r="V59" s="44"/>
      <c r="W59" s="44"/>
      <c r="X59" s="44"/>
      <c r="Y59" s="44"/>
      <c r="Z59" s="44"/>
      <c r="AA59" s="44"/>
      <c r="AB59" s="44"/>
      <c r="AC59" s="44"/>
      <c r="AD59" s="44"/>
    </row>
    <row r="60" spans="1:30" ht="18.75">
      <c r="A60" s="45"/>
      <c r="B60" s="17">
        <v>311</v>
      </c>
      <c r="C60" s="46"/>
      <c r="D60" s="18"/>
      <c r="E60" s="6" t="s">
        <v>55</v>
      </c>
      <c r="F60" s="7">
        <v>6193</v>
      </c>
      <c r="G60" s="7"/>
      <c r="H60" s="7"/>
      <c r="I60" s="7"/>
      <c r="J60" s="7"/>
      <c r="K60" s="7"/>
      <c r="L60" s="7">
        <v>761</v>
      </c>
      <c r="M60" s="7"/>
      <c r="N60" s="7"/>
      <c r="O60" s="7"/>
      <c r="P60" s="28"/>
      <c r="Q60" s="45"/>
      <c r="R60" s="17">
        <v>311</v>
      </c>
      <c r="S60" s="46"/>
      <c r="T60" s="18"/>
      <c r="U60" s="6" t="s">
        <v>55</v>
      </c>
      <c r="V60" s="7"/>
      <c r="W60" s="7"/>
      <c r="X60" s="7"/>
      <c r="Y60" s="7"/>
      <c r="Z60" s="7"/>
      <c r="AA60" s="7"/>
      <c r="AB60" s="7"/>
      <c r="AC60" s="7"/>
      <c r="AD60" s="7">
        <v>5432</v>
      </c>
    </row>
    <row r="61" spans="1:30" s="22" customFormat="1" ht="18.75">
      <c r="A61" s="39"/>
      <c r="B61" s="40">
        <v>320</v>
      </c>
      <c r="C61" s="41"/>
      <c r="D61" s="42"/>
      <c r="E61" s="43" t="s">
        <v>112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29"/>
      <c r="Q61" s="39"/>
      <c r="R61" s="40">
        <v>320</v>
      </c>
      <c r="S61" s="41"/>
      <c r="T61" s="42"/>
      <c r="U61" s="43" t="s">
        <v>112</v>
      </c>
      <c r="V61" s="44"/>
      <c r="W61" s="44"/>
      <c r="X61" s="44"/>
      <c r="Y61" s="44"/>
      <c r="Z61" s="44"/>
      <c r="AA61" s="44"/>
      <c r="AB61" s="44"/>
      <c r="AC61" s="44"/>
      <c r="AD61" s="44"/>
    </row>
    <row r="62" spans="1:30" ht="18.75">
      <c r="A62" s="45"/>
      <c r="B62" s="17">
        <v>321</v>
      </c>
      <c r="C62" s="46"/>
      <c r="D62" s="18"/>
      <c r="E62" s="6" t="s">
        <v>113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28"/>
      <c r="Q62" s="45"/>
      <c r="R62" s="17">
        <v>321</v>
      </c>
      <c r="S62" s="46"/>
      <c r="T62" s="18"/>
      <c r="U62" s="6" t="s">
        <v>113</v>
      </c>
      <c r="V62" s="7"/>
      <c r="W62" s="7"/>
      <c r="X62" s="7"/>
      <c r="Y62" s="7"/>
      <c r="Z62" s="7"/>
      <c r="AA62" s="7"/>
      <c r="AB62" s="7"/>
      <c r="AC62" s="7"/>
      <c r="AD62" s="7"/>
    </row>
    <row r="63" spans="1:30" s="22" customFormat="1" ht="18.75">
      <c r="A63" s="39"/>
      <c r="B63" s="40">
        <v>322</v>
      </c>
      <c r="C63" s="41"/>
      <c r="D63" s="42"/>
      <c r="E63" s="43" t="s">
        <v>56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29"/>
      <c r="Q63" s="39"/>
      <c r="R63" s="40">
        <v>322</v>
      </c>
      <c r="S63" s="41"/>
      <c r="T63" s="42"/>
      <c r="U63" s="43" t="s">
        <v>56</v>
      </c>
      <c r="V63" s="44"/>
      <c r="W63" s="44"/>
      <c r="X63" s="44"/>
      <c r="Y63" s="44"/>
      <c r="Z63" s="44"/>
      <c r="AA63" s="44"/>
      <c r="AB63" s="44"/>
      <c r="AC63" s="44"/>
      <c r="AD63" s="44"/>
    </row>
    <row r="64" spans="1:30" ht="18.75">
      <c r="A64" s="45"/>
      <c r="B64" s="17">
        <v>323</v>
      </c>
      <c r="C64" s="46"/>
      <c r="D64" s="18"/>
      <c r="E64" s="6" t="s">
        <v>57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28"/>
      <c r="Q64" s="45"/>
      <c r="R64" s="17">
        <v>323</v>
      </c>
      <c r="S64" s="46"/>
      <c r="T64" s="18"/>
      <c r="U64" s="6" t="s">
        <v>57</v>
      </c>
      <c r="V64" s="7"/>
      <c r="W64" s="7"/>
      <c r="X64" s="7"/>
      <c r="Y64" s="7"/>
      <c r="Z64" s="7"/>
      <c r="AA64" s="7"/>
      <c r="AB64" s="7"/>
      <c r="AC64" s="7"/>
      <c r="AD64" s="7"/>
    </row>
    <row r="65" spans="1:30" s="22" customFormat="1" ht="18.75">
      <c r="A65" s="39"/>
      <c r="B65" s="40">
        <v>324</v>
      </c>
      <c r="C65" s="41"/>
      <c r="D65" s="42"/>
      <c r="E65" s="43" t="s">
        <v>58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29"/>
      <c r="Q65" s="39"/>
      <c r="R65" s="40">
        <v>324</v>
      </c>
      <c r="S65" s="41"/>
      <c r="T65" s="42"/>
      <c r="U65" s="43" t="s">
        <v>58</v>
      </c>
      <c r="V65" s="44"/>
      <c r="W65" s="44"/>
      <c r="X65" s="44"/>
      <c r="Y65" s="44"/>
      <c r="Z65" s="44"/>
      <c r="AA65" s="44"/>
      <c r="AB65" s="44"/>
      <c r="AC65" s="44"/>
      <c r="AD65" s="44"/>
    </row>
    <row r="66" spans="1:30" ht="18.75">
      <c r="A66" s="45"/>
      <c r="B66" s="17">
        <v>331</v>
      </c>
      <c r="C66" s="46"/>
      <c r="D66" s="18"/>
      <c r="E66" s="6" t="s">
        <v>59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28"/>
      <c r="Q66" s="45"/>
      <c r="R66" s="17">
        <v>331</v>
      </c>
      <c r="S66" s="46"/>
      <c r="T66" s="18"/>
      <c r="U66" s="6" t="s">
        <v>59</v>
      </c>
      <c r="V66" s="7"/>
      <c r="W66" s="7"/>
      <c r="X66" s="7"/>
      <c r="Y66" s="7"/>
      <c r="Z66" s="7"/>
      <c r="AA66" s="7"/>
      <c r="AB66" s="7"/>
      <c r="AC66" s="7"/>
      <c r="AD66" s="7"/>
    </row>
    <row r="67" spans="1:30" s="22" customFormat="1" ht="18.75">
      <c r="A67" s="39"/>
      <c r="B67" s="40">
        <v>341</v>
      </c>
      <c r="C67" s="41"/>
      <c r="D67" s="42"/>
      <c r="E67" s="43" t="s">
        <v>60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29"/>
      <c r="Q67" s="39"/>
      <c r="R67" s="40">
        <v>341</v>
      </c>
      <c r="S67" s="41"/>
      <c r="T67" s="42"/>
      <c r="U67" s="43" t="s">
        <v>60</v>
      </c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ht="18.75">
      <c r="A68" s="45"/>
      <c r="B68" s="17">
        <v>351</v>
      </c>
      <c r="C68" s="46"/>
      <c r="D68" s="18"/>
      <c r="E68" s="6" t="s">
        <v>61</v>
      </c>
      <c r="F68" s="7">
        <v>5993</v>
      </c>
      <c r="G68" s="7"/>
      <c r="H68" s="7"/>
      <c r="I68" s="7"/>
      <c r="J68" s="7"/>
      <c r="K68" s="7"/>
      <c r="L68" s="7"/>
      <c r="M68" s="7">
        <v>1366</v>
      </c>
      <c r="N68" s="7"/>
      <c r="O68" s="7"/>
      <c r="P68" s="28"/>
      <c r="Q68" s="45"/>
      <c r="R68" s="17">
        <v>351</v>
      </c>
      <c r="S68" s="46"/>
      <c r="T68" s="18"/>
      <c r="U68" s="6" t="s">
        <v>61</v>
      </c>
      <c r="V68" s="7">
        <v>4627</v>
      </c>
      <c r="W68" s="7"/>
      <c r="X68" s="7"/>
      <c r="Y68" s="7"/>
      <c r="Z68" s="7"/>
      <c r="AA68" s="7"/>
      <c r="AB68" s="7"/>
      <c r="AC68" s="7"/>
      <c r="AD68" s="7"/>
    </row>
    <row r="69" spans="1:30" s="22" customFormat="1" ht="18.75">
      <c r="A69" s="39"/>
      <c r="B69" s="40">
        <v>361</v>
      </c>
      <c r="C69" s="41"/>
      <c r="D69" s="42"/>
      <c r="E69" s="43" t="s">
        <v>62</v>
      </c>
      <c r="F69" s="44">
        <v>15179</v>
      </c>
      <c r="G69" s="44">
        <v>7167</v>
      </c>
      <c r="H69" s="44">
        <v>803</v>
      </c>
      <c r="I69" s="44"/>
      <c r="J69" s="44"/>
      <c r="K69" s="44"/>
      <c r="L69" s="44"/>
      <c r="M69" s="44"/>
      <c r="N69" s="44"/>
      <c r="O69" s="44"/>
      <c r="P69" s="29"/>
      <c r="Q69" s="39"/>
      <c r="R69" s="40">
        <v>361</v>
      </c>
      <c r="S69" s="41"/>
      <c r="T69" s="42"/>
      <c r="U69" s="43" t="s">
        <v>62</v>
      </c>
      <c r="V69" s="44"/>
      <c r="W69" s="44">
        <v>2709</v>
      </c>
      <c r="X69" s="44"/>
      <c r="Y69" s="44"/>
      <c r="Z69" s="44"/>
      <c r="AA69" s="44">
        <v>750</v>
      </c>
      <c r="AB69" s="44"/>
      <c r="AC69" s="44">
        <v>3750</v>
      </c>
      <c r="AD69" s="44"/>
    </row>
    <row r="70" spans="1:30" ht="18.75">
      <c r="A70" s="45"/>
      <c r="B70" s="17">
        <v>371</v>
      </c>
      <c r="C70" s="46"/>
      <c r="D70" s="18"/>
      <c r="E70" s="6" t="s">
        <v>63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28"/>
      <c r="Q70" s="45"/>
      <c r="R70" s="17">
        <v>371</v>
      </c>
      <c r="S70" s="46"/>
      <c r="T70" s="18"/>
      <c r="U70" s="6" t="s">
        <v>63</v>
      </c>
      <c r="V70" s="7"/>
      <c r="W70" s="7"/>
      <c r="X70" s="7"/>
      <c r="Y70" s="7"/>
      <c r="Z70" s="7"/>
      <c r="AA70" s="7"/>
      <c r="AB70" s="7"/>
      <c r="AC70" s="7"/>
      <c r="AD70" s="7"/>
    </row>
    <row r="71" spans="1:30" s="22" customFormat="1" ht="18.75">
      <c r="A71" s="39">
        <v>6</v>
      </c>
      <c r="B71" s="40"/>
      <c r="C71" s="41"/>
      <c r="D71" s="42"/>
      <c r="E71" s="43" t="s">
        <v>64</v>
      </c>
      <c r="F71" s="44">
        <v>39018</v>
      </c>
      <c r="G71" s="44">
        <v>12221</v>
      </c>
      <c r="H71" s="44"/>
      <c r="I71" s="44"/>
      <c r="J71" s="44"/>
      <c r="K71" s="44"/>
      <c r="L71" s="44"/>
      <c r="M71" s="44"/>
      <c r="N71" s="44"/>
      <c r="O71" s="44"/>
      <c r="P71" s="29"/>
      <c r="Q71" s="39">
        <v>6</v>
      </c>
      <c r="R71" s="40"/>
      <c r="S71" s="41"/>
      <c r="T71" s="42"/>
      <c r="U71" s="43" t="s">
        <v>64</v>
      </c>
      <c r="V71" s="44"/>
      <c r="W71" s="44">
        <v>3576</v>
      </c>
      <c r="X71" s="44"/>
      <c r="Y71" s="44">
        <v>2200</v>
      </c>
      <c r="Z71" s="44"/>
      <c r="AA71" s="44">
        <v>6786</v>
      </c>
      <c r="AB71" s="44"/>
      <c r="AC71" s="44"/>
      <c r="AD71" s="44">
        <v>14235</v>
      </c>
    </row>
    <row r="72" spans="1:30" ht="18.75">
      <c r="A72" s="45"/>
      <c r="B72" s="17">
        <v>381</v>
      </c>
      <c r="C72" s="46"/>
      <c r="D72" s="18"/>
      <c r="E72" s="6" t="s">
        <v>65</v>
      </c>
      <c r="F72" s="7">
        <v>701</v>
      </c>
      <c r="G72" s="7">
        <v>701</v>
      </c>
      <c r="H72" s="7"/>
      <c r="I72" s="7"/>
      <c r="J72" s="7"/>
      <c r="K72" s="7"/>
      <c r="L72" s="7"/>
      <c r="M72" s="7"/>
      <c r="N72" s="7"/>
      <c r="O72" s="7"/>
      <c r="P72" s="28"/>
      <c r="Q72" s="45"/>
      <c r="R72" s="17">
        <v>381</v>
      </c>
      <c r="S72" s="46"/>
      <c r="T72" s="18"/>
      <c r="U72" s="6" t="s">
        <v>65</v>
      </c>
      <c r="V72" s="7"/>
      <c r="W72" s="7"/>
      <c r="X72" s="7"/>
      <c r="Y72" s="7"/>
      <c r="Z72" s="7"/>
      <c r="AA72" s="7"/>
      <c r="AB72" s="7"/>
      <c r="AC72" s="7"/>
      <c r="AD72" s="7"/>
    </row>
    <row r="73" spans="1:30" s="22" customFormat="1" ht="18.75">
      <c r="A73" s="39"/>
      <c r="B73" s="40">
        <v>391</v>
      </c>
      <c r="C73" s="41"/>
      <c r="D73" s="42"/>
      <c r="E73" s="43" t="s">
        <v>66</v>
      </c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29"/>
      <c r="Q73" s="39"/>
      <c r="R73" s="40">
        <v>391</v>
      </c>
      <c r="S73" s="41"/>
      <c r="T73" s="42"/>
      <c r="U73" s="43" t="s">
        <v>66</v>
      </c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ht="18.75">
      <c r="A74" s="45"/>
      <c r="B74" s="17">
        <v>401</v>
      </c>
      <c r="C74" s="46"/>
      <c r="D74" s="18"/>
      <c r="E74" s="6" t="s">
        <v>67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28"/>
      <c r="Q74" s="45"/>
      <c r="R74" s="17">
        <v>401</v>
      </c>
      <c r="S74" s="46"/>
      <c r="T74" s="18"/>
      <c r="U74" s="6" t="s">
        <v>67</v>
      </c>
      <c r="V74" s="7"/>
      <c r="W74" s="7"/>
      <c r="X74" s="7"/>
      <c r="Y74" s="7"/>
      <c r="Z74" s="7"/>
      <c r="AA74" s="7"/>
      <c r="AB74" s="7"/>
      <c r="AC74" s="7"/>
      <c r="AD74" s="7"/>
    </row>
    <row r="75" spans="1:30" s="22" customFormat="1" ht="18.75">
      <c r="A75" s="39"/>
      <c r="B75" s="40">
        <v>411</v>
      </c>
      <c r="C75" s="41"/>
      <c r="D75" s="42"/>
      <c r="E75" s="43" t="s">
        <v>68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29"/>
      <c r="Q75" s="39"/>
      <c r="R75" s="40">
        <v>411</v>
      </c>
      <c r="S75" s="41"/>
      <c r="T75" s="42"/>
      <c r="U75" s="43" t="s">
        <v>68</v>
      </c>
      <c r="V75" s="44"/>
      <c r="W75" s="44"/>
      <c r="X75" s="44"/>
      <c r="Y75" s="44"/>
      <c r="Z75" s="44"/>
      <c r="AA75" s="44"/>
      <c r="AB75" s="44"/>
      <c r="AC75" s="44"/>
      <c r="AD75" s="44"/>
    </row>
    <row r="76" spans="1:30" ht="18.75">
      <c r="A76" s="45"/>
      <c r="B76" s="17">
        <v>421</v>
      </c>
      <c r="C76" s="46"/>
      <c r="D76" s="18"/>
      <c r="E76" s="6" t="s">
        <v>69</v>
      </c>
      <c r="F76" s="7">
        <v>20506</v>
      </c>
      <c r="G76" s="7">
        <v>11520</v>
      </c>
      <c r="H76" s="7"/>
      <c r="I76" s="7"/>
      <c r="J76" s="7"/>
      <c r="K76" s="7"/>
      <c r="L76" s="7"/>
      <c r="M76" s="7"/>
      <c r="N76" s="7"/>
      <c r="O76" s="7"/>
      <c r="P76" s="28"/>
      <c r="Q76" s="45"/>
      <c r="R76" s="17">
        <v>421</v>
      </c>
      <c r="S76" s="46"/>
      <c r="T76" s="18"/>
      <c r="U76" s="6" t="s">
        <v>69</v>
      </c>
      <c r="V76" s="7"/>
      <c r="W76" s="7"/>
      <c r="X76" s="7"/>
      <c r="Y76" s="7">
        <v>2200</v>
      </c>
      <c r="Z76" s="7"/>
      <c r="AA76" s="7">
        <v>6786</v>
      </c>
      <c r="AB76" s="7"/>
      <c r="AC76" s="7"/>
      <c r="AD76" s="7"/>
    </row>
    <row r="77" spans="1:30" s="22" customFormat="1" ht="18.75">
      <c r="A77" s="39"/>
      <c r="B77" s="40">
        <v>422</v>
      </c>
      <c r="C77" s="41"/>
      <c r="D77" s="42"/>
      <c r="E77" s="43" t="s">
        <v>70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29"/>
      <c r="Q77" s="39"/>
      <c r="R77" s="40">
        <v>422</v>
      </c>
      <c r="S77" s="41"/>
      <c r="T77" s="42"/>
      <c r="U77" s="43" t="s">
        <v>70</v>
      </c>
      <c r="V77" s="44"/>
      <c r="W77" s="44"/>
      <c r="X77" s="44"/>
      <c r="Y77" s="44"/>
      <c r="Z77" s="44"/>
      <c r="AA77" s="44"/>
      <c r="AB77" s="44"/>
      <c r="AC77" s="44"/>
      <c r="AD77" s="44"/>
    </row>
    <row r="78" spans="1:30" ht="18.75">
      <c r="A78" s="45"/>
      <c r="B78" s="17">
        <v>423</v>
      </c>
      <c r="C78" s="46"/>
      <c r="D78" s="18"/>
      <c r="E78" s="6" t="s">
        <v>71</v>
      </c>
      <c r="F78" s="7">
        <v>14235</v>
      </c>
      <c r="G78" s="7"/>
      <c r="H78" s="7"/>
      <c r="I78" s="7"/>
      <c r="J78" s="7"/>
      <c r="K78" s="7"/>
      <c r="L78" s="7"/>
      <c r="M78" s="7"/>
      <c r="N78" s="7"/>
      <c r="O78" s="7"/>
      <c r="P78" s="28"/>
      <c r="Q78" s="45"/>
      <c r="R78" s="17">
        <v>423</v>
      </c>
      <c r="S78" s="46"/>
      <c r="T78" s="18"/>
      <c r="U78" s="6" t="s">
        <v>71</v>
      </c>
      <c r="V78" s="7"/>
      <c r="W78" s="7"/>
      <c r="X78" s="7"/>
      <c r="Y78" s="7"/>
      <c r="Z78" s="7"/>
      <c r="AA78" s="7"/>
      <c r="AB78" s="7"/>
      <c r="AC78" s="7"/>
      <c r="AD78" s="7">
        <v>14235</v>
      </c>
    </row>
    <row r="79" spans="1:30" s="22" customFormat="1" ht="18.75">
      <c r="A79" s="39"/>
      <c r="B79" s="40">
        <v>424</v>
      </c>
      <c r="C79" s="41"/>
      <c r="D79" s="42"/>
      <c r="E79" s="43" t="s">
        <v>72</v>
      </c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29"/>
      <c r="Q79" s="39"/>
      <c r="R79" s="40">
        <v>424</v>
      </c>
      <c r="S79" s="41"/>
      <c r="T79" s="42"/>
      <c r="U79" s="43" t="s">
        <v>72</v>
      </c>
      <c r="V79" s="44"/>
      <c r="W79" s="44"/>
      <c r="X79" s="44"/>
      <c r="Y79" s="44"/>
      <c r="Z79" s="44"/>
      <c r="AA79" s="44"/>
      <c r="AB79" s="44"/>
      <c r="AC79" s="44"/>
      <c r="AD79" s="44"/>
    </row>
    <row r="80" spans="1:30" ht="18.75">
      <c r="A80" s="45"/>
      <c r="B80" s="17">
        <v>425</v>
      </c>
      <c r="C80" s="46"/>
      <c r="D80" s="18"/>
      <c r="E80" s="6" t="s">
        <v>73</v>
      </c>
      <c r="F80" s="7">
        <v>3576</v>
      </c>
      <c r="G80" s="7"/>
      <c r="H80" s="7"/>
      <c r="I80" s="7"/>
      <c r="J80" s="7"/>
      <c r="K80" s="7"/>
      <c r="L80" s="7"/>
      <c r="M80" s="7"/>
      <c r="N80" s="7"/>
      <c r="O80" s="7"/>
      <c r="P80" s="28"/>
      <c r="Q80" s="45"/>
      <c r="R80" s="17">
        <v>425</v>
      </c>
      <c r="S80" s="46"/>
      <c r="T80" s="18"/>
      <c r="U80" s="6" t="s">
        <v>73</v>
      </c>
      <c r="V80" s="7"/>
      <c r="W80" s="7">
        <v>3576</v>
      </c>
      <c r="X80" s="7"/>
      <c r="Y80" s="7"/>
      <c r="Z80" s="7"/>
      <c r="AA80" s="7"/>
      <c r="AB80" s="7"/>
      <c r="AC80" s="7"/>
      <c r="AD80" s="7"/>
    </row>
    <row r="81" spans="1:30" s="22" customFormat="1" ht="18.75">
      <c r="A81" s="39">
        <v>7</v>
      </c>
      <c r="B81" s="40"/>
      <c r="C81" s="41"/>
      <c r="D81" s="42"/>
      <c r="E81" s="43" t="s">
        <v>74</v>
      </c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29"/>
      <c r="Q81" s="39">
        <v>7</v>
      </c>
      <c r="R81" s="40"/>
      <c r="S81" s="41"/>
      <c r="T81" s="42"/>
      <c r="U81" s="43" t="s">
        <v>74</v>
      </c>
      <c r="V81" s="44"/>
      <c r="W81" s="44"/>
      <c r="X81" s="44"/>
      <c r="Y81" s="44"/>
      <c r="Z81" s="44"/>
      <c r="AA81" s="44"/>
      <c r="AB81" s="44"/>
      <c r="AC81" s="44"/>
      <c r="AD81" s="44"/>
    </row>
    <row r="82" spans="1:30" ht="18.75">
      <c r="A82" s="45"/>
      <c r="B82" s="17">
        <v>431</v>
      </c>
      <c r="C82" s="46"/>
      <c r="D82" s="18"/>
      <c r="E82" s="6" t="s">
        <v>75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28"/>
      <c r="Q82" s="45"/>
      <c r="R82" s="17">
        <v>431</v>
      </c>
      <c r="S82" s="46"/>
      <c r="T82" s="18"/>
      <c r="U82" s="6" t="s">
        <v>75</v>
      </c>
      <c r="V82" s="7"/>
      <c r="W82" s="7"/>
      <c r="X82" s="7"/>
      <c r="Y82" s="7"/>
      <c r="Z82" s="7"/>
      <c r="AA82" s="7"/>
      <c r="AB82" s="7"/>
      <c r="AC82" s="7"/>
      <c r="AD82" s="7"/>
    </row>
    <row r="83" spans="1:30" s="22" customFormat="1" ht="18.75">
      <c r="A83" s="39"/>
      <c r="B83" s="40">
        <v>441</v>
      </c>
      <c r="C83" s="41"/>
      <c r="D83" s="42"/>
      <c r="E83" s="43" t="s">
        <v>76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29"/>
      <c r="Q83" s="39"/>
      <c r="R83" s="40">
        <v>441</v>
      </c>
      <c r="S83" s="41"/>
      <c r="T83" s="42"/>
      <c r="U83" s="43" t="s">
        <v>76</v>
      </c>
      <c r="V83" s="44"/>
      <c r="W83" s="44"/>
      <c r="X83" s="44"/>
      <c r="Y83" s="44"/>
      <c r="Z83" s="44"/>
      <c r="AA83" s="44"/>
      <c r="AB83" s="44"/>
      <c r="AC83" s="44"/>
      <c r="AD83" s="44"/>
    </row>
    <row r="84" spans="1:30" ht="18.75">
      <c r="A84" s="45"/>
      <c r="B84" s="17">
        <v>442</v>
      </c>
      <c r="C84" s="46"/>
      <c r="D84" s="18"/>
      <c r="E84" s="6" t="s">
        <v>77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28"/>
      <c r="Q84" s="45"/>
      <c r="R84" s="17">
        <v>442</v>
      </c>
      <c r="S84" s="46"/>
      <c r="T84" s="18"/>
      <c r="U84" s="6" t="s">
        <v>77</v>
      </c>
      <c r="V84" s="7"/>
      <c r="W84" s="7"/>
      <c r="X84" s="7"/>
      <c r="Y84" s="7"/>
      <c r="Z84" s="7"/>
      <c r="AA84" s="7"/>
      <c r="AB84" s="7"/>
      <c r="AC84" s="7"/>
      <c r="AD84" s="7"/>
    </row>
    <row r="85" spans="1:30" s="22" customFormat="1" ht="18.75">
      <c r="A85" s="39"/>
      <c r="B85" s="40">
        <v>443</v>
      </c>
      <c r="C85" s="41"/>
      <c r="D85" s="42"/>
      <c r="E85" s="43" t="s">
        <v>78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29"/>
      <c r="Q85" s="39"/>
      <c r="R85" s="40">
        <v>443</v>
      </c>
      <c r="S85" s="41"/>
      <c r="T85" s="42"/>
      <c r="U85" s="43" t="s">
        <v>78</v>
      </c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ht="18.75">
      <c r="A86" s="45"/>
      <c r="B86" s="17">
        <v>444</v>
      </c>
      <c r="C86" s="46"/>
      <c r="D86" s="18"/>
      <c r="E86" s="6" t="s">
        <v>79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28"/>
      <c r="Q86" s="45"/>
      <c r="R86" s="17">
        <v>444</v>
      </c>
      <c r="S86" s="46"/>
      <c r="T86" s="18"/>
      <c r="U86" s="6" t="s">
        <v>79</v>
      </c>
      <c r="V86" s="7"/>
      <c r="W86" s="7"/>
      <c r="X86" s="7"/>
      <c r="Y86" s="7"/>
      <c r="Z86" s="7"/>
      <c r="AA86" s="7"/>
      <c r="AB86" s="7"/>
      <c r="AC86" s="7"/>
      <c r="AD86" s="7"/>
    </row>
    <row r="87" spans="1:30" s="22" customFormat="1" ht="18.75">
      <c r="A87" s="39"/>
      <c r="B87" s="40">
        <v>451</v>
      </c>
      <c r="C87" s="41"/>
      <c r="D87" s="42"/>
      <c r="E87" s="43" t="s">
        <v>80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29"/>
      <c r="Q87" s="39"/>
      <c r="R87" s="40">
        <v>451</v>
      </c>
      <c r="S87" s="41"/>
      <c r="T87" s="42"/>
      <c r="U87" s="43" t="s">
        <v>80</v>
      </c>
      <c r="V87" s="44"/>
      <c r="W87" s="44"/>
      <c r="X87" s="44"/>
      <c r="Y87" s="44"/>
      <c r="Z87" s="44"/>
      <c r="AA87" s="44"/>
      <c r="AB87" s="44"/>
      <c r="AC87" s="44"/>
      <c r="AD87" s="44"/>
    </row>
    <row r="88" spans="1:30" ht="18.75">
      <c r="A88" s="45"/>
      <c r="B88" s="17">
        <v>461</v>
      </c>
      <c r="C88" s="46"/>
      <c r="D88" s="18"/>
      <c r="E88" s="6" t="s">
        <v>81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28"/>
      <c r="Q88" s="45"/>
      <c r="R88" s="17">
        <v>461</v>
      </c>
      <c r="S88" s="46"/>
      <c r="T88" s="18"/>
      <c r="U88" s="6" t="s">
        <v>81</v>
      </c>
      <c r="V88" s="7"/>
      <c r="W88" s="7"/>
      <c r="X88" s="7"/>
      <c r="Y88" s="7"/>
      <c r="Z88" s="7"/>
      <c r="AA88" s="7"/>
      <c r="AB88" s="7"/>
      <c r="AC88" s="7"/>
      <c r="AD88" s="7"/>
    </row>
    <row r="89" spans="1:30" s="22" customFormat="1" ht="18.75">
      <c r="A89" s="39"/>
      <c r="B89" s="40">
        <v>471</v>
      </c>
      <c r="C89" s="41"/>
      <c r="D89" s="42"/>
      <c r="E89" s="43" t="s">
        <v>82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29"/>
      <c r="Q89" s="39"/>
      <c r="R89" s="40">
        <v>471</v>
      </c>
      <c r="S89" s="41"/>
      <c r="T89" s="42"/>
      <c r="U89" s="43" t="s">
        <v>82</v>
      </c>
      <c r="V89" s="44"/>
      <c r="W89" s="44"/>
      <c r="X89" s="44"/>
      <c r="Y89" s="44"/>
      <c r="Z89" s="44"/>
      <c r="AA89" s="44"/>
      <c r="AB89" s="44"/>
      <c r="AC89" s="44"/>
      <c r="AD89" s="44"/>
    </row>
    <row r="90" spans="1:30" ht="18.75">
      <c r="A90" s="45">
        <v>8</v>
      </c>
      <c r="B90" s="17"/>
      <c r="C90" s="46"/>
      <c r="D90" s="18"/>
      <c r="E90" s="6" t="s">
        <v>83</v>
      </c>
      <c r="F90" s="7">
        <v>166259</v>
      </c>
      <c r="G90" s="7">
        <v>62564</v>
      </c>
      <c r="H90" s="7">
        <v>15424</v>
      </c>
      <c r="I90" s="7">
        <v>35150</v>
      </c>
      <c r="J90" s="7">
        <v>6463</v>
      </c>
      <c r="K90" s="7"/>
      <c r="L90" s="7"/>
      <c r="M90" s="7"/>
      <c r="N90" s="7">
        <v>8308</v>
      </c>
      <c r="O90" s="7"/>
      <c r="P90" s="28"/>
      <c r="Q90" s="45">
        <v>8</v>
      </c>
      <c r="R90" s="17"/>
      <c r="S90" s="46"/>
      <c r="T90" s="18"/>
      <c r="U90" s="6" t="s">
        <v>83</v>
      </c>
      <c r="V90" s="7"/>
      <c r="W90" s="7"/>
      <c r="X90" s="7">
        <v>19225</v>
      </c>
      <c r="Y90" s="7"/>
      <c r="Z90" s="7">
        <v>1194</v>
      </c>
      <c r="AA90" s="7">
        <v>15169</v>
      </c>
      <c r="AB90" s="7">
        <v>1299</v>
      </c>
      <c r="AC90" s="7">
        <v>1463</v>
      </c>
      <c r="AD90" s="7"/>
    </row>
    <row r="91" spans="1:30" s="22" customFormat="1" ht="18.75">
      <c r="A91" s="39"/>
      <c r="B91" s="40">
        <v>481</v>
      </c>
      <c r="C91" s="41"/>
      <c r="D91" s="42"/>
      <c r="E91" s="43" t="s">
        <v>84</v>
      </c>
      <c r="F91" s="44">
        <v>25686</v>
      </c>
      <c r="G91" s="44"/>
      <c r="H91" s="44"/>
      <c r="I91" s="44"/>
      <c r="J91" s="44"/>
      <c r="K91" s="44"/>
      <c r="L91" s="44"/>
      <c r="M91" s="44"/>
      <c r="N91" s="44">
        <v>8308</v>
      </c>
      <c r="O91" s="44"/>
      <c r="P91" s="29"/>
      <c r="Q91" s="39"/>
      <c r="R91" s="40">
        <v>481</v>
      </c>
      <c r="S91" s="41"/>
      <c r="T91" s="42"/>
      <c r="U91" s="43" t="s">
        <v>84</v>
      </c>
      <c r="V91" s="44"/>
      <c r="W91" s="44"/>
      <c r="X91" s="44">
        <v>14885</v>
      </c>
      <c r="Y91" s="44"/>
      <c r="Z91" s="44">
        <v>1194</v>
      </c>
      <c r="AA91" s="44"/>
      <c r="AB91" s="44">
        <v>1299</v>
      </c>
      <c r="AC91" s="44"/>
      <c r="AD91" s="44"/>
    </row>
    <row r="92" spans="1:30" ht="18.75">
      <c r="A92" s="45"/>
      <c r="B92" s="17">
        <v>491</v>
      </c>
      <c r="C92" s="46"/>
      <c r="D92" s="18"/>
      <c r="E92" s="6" t="s">
        <v>85</v>
      </c>
      <c r="F92" s="7">
        <v>50057</v>
      </c>
      <c r="G92" s="7">
        <v>20124</v>
      </c>
      <c r="H92" s="7"/>
      <c r="I92" s="7">
        <v>11411</v>
      </c>
      <c r="J92" s="7"/>
      <c r="K92" s="7"/>
      <c r="L92" s="7"/>
      <c r="M92" s="7"/>
      <c r="N92" s="7"/>
      <c r="O92" s="7"/>
      <c r="P92" s="28"/>
      <c r="Q92" s="45"/>
      <c r="R92" s="17">
        <v>491</v>
      </c>
      <c r="S92" s="46"/>
      <c r="T92" s="18"/>
      <c r="U92" s="6" t="s">
        <v>85</v>
      </c>
      <c r="V92" s="7"/>
      <c r="W92" s="7"/>
      <c r="X92" s="7">
        <v>4340</v>
      </c>
      <c r="Y92" s="7"/>
      <c r="Z92" s="7"/>
      <c r="AA92" s="7">
        <v>14182</v>
      </c>
      <c r="AB92" s="7"/>
      <c r="AC92" s="7"/>
      <c r="AD92" s="7"/>
    </row>
    <row r="93" spans="1:30" s="22" customFormat="1" ht="18.75">
      <c r="A93" s="39"/>
      <c r="B93" s="40">
        <v>501</v>
      </c>
      <c r="C93" s="41"/>
      <c r="D93" s="42"/>
      <c r="E93" s="43" t="s">
        <v>86</v>
      </c>
      <c r="F93" s="44">
        <v>90516</v>
      </c>
      <c r="G93" s="44">
        <v>42440</v>
      </c>
      <c r="H93" s="44">
        <v>15424</v>
      </c>
      <c r="I93" s="44">
        <v>23739</v>
      </c>
      <c r="J93" s="44">
        <v>6463</v>
      </c>
      <c r="K93" s="44"/>
      <c r="L93" s="44"/>
      <c r="M93" s="44"/>
      <c r="N93" s="44"/>
      <c r="O93" s="44"/>
      <c r="P93" s="29"/>
      <c r="Q93" s="39"/>
      <c r="R93" s="40">
        <v>501</v>
      </c>
      <c r="S93" s="41"/>
      <c r="T93" s="42"/>
      <c r="U93" s="43" t="s">
        <v>86</v>
      </c>
      <c r="V93" s="44"/>
      <c r="W93" s="44"/>
      <c r="X93" s="44"/>
      <c r="Y93" s="44"/>
      <c r="Z93" s="44"/>
      <c r="AA93" s="44">
        <v>987</v>
      </c>
      <c r="AB93" s="44"/>
      <c r="AC93" s="44">
        <v>1463</v>
      </c>
      <c r="AD93" s="44"/>
    </row>
    <row r="94" spans="1:30" ht="18.75">
      <c r="A94" s="45"/>
      <c r="B94" s="17">
        <v>511</v>
      </c>
      <c r="C94" s="46"/>
      <c r="D94" s="18"/>
      <c r="E94" s="6" t="s">
        <v>87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28"/>
      <c r="Q94" s="45"/>
      <c r="R94" s="17">
        <v>511</v>
      </c>
      <c r="S94" s="46"/>
      <c r="T94" s="18"/>
      <c r="U94" s="6" t="s">
        <v>87</v>
      </c>
      <c r="V94" s="7"/>
      <c r="W94" s="7"/>
      <c r="X94" s="7"/>
      <c r="Y94" s="7"/>
      <c r="Z94" s="7"/>
      <c r="AA94" s="7"/>
      <c r="AB94" s="7"/>
      <c r="AC94" s="7"/>
      <c r="AD94" s="7"/>
    </row>
    <row r="95" spans="1:30" s="22" customFormat="1" ht="18.75">
      <c r="A95" s="39"/>
      <c r="B95" s="40">
        <v>512</v>
      </c>
      <c r="C95" s="41"/>
      <c r="D95" s="42"/>
      <c r="E95" s="43" t="s">
        <v>88</v>
      </c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29"/>
      <c r="Q95" s="39"/>
      <c r="R95" s="40">
        <v>512</v>
      </c>
      <c r="S95" s="41"/>
      <c r="T95" s="42"/>
      <c r="U95" s="43" t="s">
        <v>88</v>
      </c>
      <c r="V95" s="44"/>
      <c r="W95" s="44"/>
      <c r="X95" s="44"/>
      <c r="Y95" s="44"/>
      <c r="Z95" s="44"/>
      <c r="AA95" s="44"/>
      <c r="AB95" s="44"/>
      <c r="AC95" s="44"/>
      <c r="AD95" s="44"/>
    </row>
    <row r="96" spans="1:30" ht="18.75">
      <c r="A96" s="45"/>
      <c r="B96" s="17">
        <v>521</v>
      </c>
      <c r="C96" s="46"/>
      <c r="D96" s="18"/>
      <c r="E96" s="6" t="s">
        <v>89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28"/>
      <c r="Q96" s="45"/>
      <c r="R96" s="17">
        <v>521</v>
      </c>
      <c r="S96" s="46"/>
      <c r="T96" s="18"/>
      <c r="U96" s="6" t="s">
        <v>89</v>
      </c>
      <c r="V96" s="7"/>
      <c r="W96" s="7"/>
      <c r="X96" s="7"/>
      <c r="Y96" s="7"/>
      <c r="Z96" s="7"/>
      <c r="AA96" s="7"/>
      <c r="AB96" s="7"/>
      <c r="AC96" s="7"/>
      <c r="AD96" s="7"/>
    </row>
    <row r="97" spans="1:30" s="22" customFormat="1" ht="18.75">
      <c r="A97" s="39"/>
      <c r="B97" s="40">
        <v>531</v>
      </c>
      <c r="C97" s="41"/>
      <c r="D97" s="42"/>
      <c r="E97" s="43" t="s">
        <v>90</v>
      </c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29"/>
      <c r="Q97" s="39"/>
      <c r="R97" s="40">
        <v>531</v>
      </c>
      <c r="S97" s="41"/>
      <c r="T97" s="42"/>
      <c r="U97" s="43" t="s">
        <v>90</v>
      </c>
      <c r="V97" s="44"/>
      <c r="W97" s="44"/>
      <c r="X97" s="44"/>
      <c r="Y97" s="44"/>
      <c r="Z97" s="44"/>
      <c r="AA97" s="44"/>
      <c r="AB97" s="44"/>
      <c r="AC97" s="44"/>
      <c r="AD97" s="44"/>
    </row>
    <row r="98" spans="1:30" ht="18.75">
      <c r="A98" s="45">
        <v>9</v>
      </c>
      <c r="B98" s="17"/>
      <c r="C98" s="46"/>
      <c r="D98" s="18"/>
      <c r="E98" s="6" t="s">
        <v>91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28"/>
      <c r="Q98" s="45">
        <v>9</v>
      </c>
      <c r="R98" s="17"/>
      <c r="S98" s="46"/>
      <c r="T98" s="18"/>
      <c r="U98" s="6" t="s">
        <v>91</v>
      </c>
      <c r="V98" s="7"/>
      <c r="W98" s="7"/>
      <c r="X98" s="7"/>
      <c r="Y98" s="7"/>
      <c r="Z98" s="7"/>
      <c r="AA98" s="7"/>
      <c r="AB98" s="7"/>
      <c r="AC98" s="7"/>
      <c r="AD98" s="7"/>
    </row>
    <row r="99" spans="1:30" s="22" customFormat="1" ht="18.75">
      <c r="A99" s="39"/>
      <c r="B99" s="40">
        <v>541</v>
      </c>
      <c r="C99" s="41"/>
      <c r="D99" s="42"/>
      <c r="E99" s="43" t="s">
        <v>91</v>
      </c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30"/>
      <c r="Q99" s="39"/>
      <c r="R99" s="40">
        <v>541</v>
      </c>
      <c r="S99" s="41"/>
      <c r="T99" s="42"/>
      <c r="U99" s="43" t="s">
        <v>91</v>
      </c>
      <c r="V99" s="44"/>
      <c r="W99" s="44"/>
      <c r="X99" s="44"/>
      <c r="Y99" s="44"/>
      <c r="Z99" s="44"/>
      <c r="AA99" s="44"/>
      <c r="AB99" s="44"/>
      <c r="AC99" s="44"/>
      <c r="AD99" s="44"/>
    </row>
    <row r="100" spans="1:30" ht="18.75">
      <c r="A100" s="49"/>
      <c r="B100" s="50"/>
      <c r="C100" s="50"/>
      <c r="D100" s="51"/>
      <c r="E100" s="52" t="s">
        <v>92</v>
      </c>
      <c r="F100" s="53">
        <v>100</v>
      </c>
      <c r="G100" s="53">
        <f>G8/$F$8*100</f>
        <v>28.562051083618073</v>
      </c>
      <c r="H100" s="53">
        <f aca="true" t="shared" si="0" ref="H100:O100">H8/$F$8*100</f>
        <v>5.6062076995097545</v>
      </c>
      <c r="I100" s="53">
        <f t="shared" si="0"/>
        <v>12.143846714597146</v>
      </c>
      <c r="J100" s="53">
        <f t="shared" si="0"/>
        <v>2.23287855807799</v>
      </c>
      <c r="K100" s="53">
        <f t="shared" si="0"/>
        <v>16.517358963817212</v>
      </c>
      <c r="L100" s="53">
        <f t="shared" si="0"/>
        <v>1.2389142053640219</v>
      </c>
      <c r="M100" s="53">
        <f t="shared" si="0"/>
        <v>0.47193441286314936</v>
      </c>
      <c r="N100" s="53">
        <f t="shared" si="0"/>
        <v>3.958583091204953</v>
      </c>
      <c r="O100" s="53">
        <f t="shared" si="0"/>
        <v>0.7210301022294238</v>
      </c>
      <c r="P100" s="28"/>
      <c r="Q100" s="49"/>
      <c r="R100" s="50"/>
      <c r="S100" s="50"/>
      <c r="T100" s="51"/>
      <c r="U100" s="52" t="s">
        <v>92</v>
      </c>
      <c r="V100" s="53">
        <f>V8/$F$8*100</f>
        <v>1.5985655404961874</v>
      </c>
      <c r="W100" s="53">
        <f aca="true" t="shared" si="1" ref="W100:AD100">W8/$F$8*100</f>
        <v>2.1713819801207133</v>
      </c>
      <c r="X100" s="53">
        <f t="shared" si="1"/>
        <v>6.64197590577895</v>
      </c>
      <c r="Y100" s="53">
        <f t="shared" si="1"/>
        <v>0.7600700646405042</v>
      </c>
      <c r="Z100" s="53">
        <f t="shared" si="1"/>
        <v>0.4864448413699226</v>
      </c>
      <c r="AA100" s="53">
        <f t="shared" si="1"/>
        <v>7.844268553483021</v>
      </c>
      <c r="AB100" s="53">
        <f t="shared" si="1"/>
        <v>0.44878682453091584</v>
      </c>
      <c r="AC100" s="53">
        <f t="shared" si="1"/>
        <v>1.8010205668049764</v>
      </c>
      <c r="AD100" s="53">
        <f t="shared" si="1"/>
        <v>6.79468089149309</v>
      </c>
    </row>
    <row r="101" spans="1:30" ht="18.75">
      <c r="A101" s="39"/>
      <c r="B101" s="40"/>
      <c r="C101" s="41"/>
      <c r="D101" s="42"/>
      <c r="E101" s="43" t="s">
        <v>114</v>
      </c>
      <c r="F101" s="44"/>
      <c r="G101" s="44"/>
      <c r="H101" s="44"/>
      <c r="I101" s="44"/>
      <c r="J101" s="44"/>
      <c r="K101" s="44"/>
      <c r="L101" s="44"/>
      <c r="M101" s="31"/>
      <c r="N101" s="31"/>
      <c r="O101" s="31"/>
      <c r="P101" s="26"/>
      <c r="U101" s="20"/>
      <c r="V101" s="44"/>
      <c r="W101" s="44"/>
      <c r="X101" s="44"/>
      <c r="Y101" s="44"/>
      <c r="Z101" s="44"/>
      <c r="AA101" s="44"/>
      <c r="AB101" s="44"/>
      <c r="AC101" s="44"/>
      <c r="AD101" s="44"/>
    </row>
    <row r="102" spans="13:30" ht="18.75">
      <c r="M102" s="32"/>
      <c r="N102" s="32"/>
      <c r="O102" s="32"/>
      <c r="P102" s="26"/>
      <c r="U102" s="20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3:30" ht="18.75">
      <c r="M103" s="31"/>
      <c r="N103" s="31"/>
      <c r="O103" s="31"/>
      <c r="P103" s="26"/>
      <c r="U103" s="20"/>
      <c r="V103" s="44"/>
      <c r="W103" s="44"/>
      <c r="X103" s="44"/>
      <c r="Y103" s="44"/>
      <c r="Z103" s="44"/>
      <c r="AA103" s="44"/>
      <c r="AB103" s="44"/>
      <c r="AC103" s="44"/>
      <c r="AD103" s="44"/>
    </row>
    <row r="104" spans="13:30" ht="18.75">
      <c r="M104" s="32"/>
      <c r="N104" s="32"/>
      <c r="O104" s="32"/>
      <c r="P104" s="26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3:30" ht="18.75">
      <c r="M105" s="33"/>
      <c r="N105" s="33"/>
      <c r="O105" s="33"/>
      <c r="P105" s="26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6:30" ht="18.75">
      <c r="P106" s="26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6:30" ht="18.75">
      <c r="P107" s="26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16:30" ht="18.75">
      <c r="P108" s="26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6:30" ht="18.75">
      <c r="P109" s="26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6:30" ht="18.75">
      <c r="P110" s="26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6:30" ht="18.75">
      <c r="P111" s="26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6:30" ht="18.75">
      <c r="P112" s="26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6:30" ht="18.75">
      <c r="P113" s="26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6:30" ht="18.75">
      <c r="P114" s="26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6:30" ht="18.75">
      <c r="P115" s="26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16:30" ht="18.75">
      <c r="P116" s="26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ht="13.5">
      <c r="P117" s="26"/>
    </row>
    <row r="118" ht="13.5">
      <c r="P118" s="26"/>
    </row>
    <row r="119" ht="13.5">
      <c r="P119" s="26"/>
    </row>
    <row r="120" ht="13.5">
      <c r="P120" s="26"/>
    </row>
    <row r="121" ht="13.5">
      <c r="P121" s="26"/>
    </row>
    <row r="122" ht="13.5">
      <c r="P122" s="26"/>
    </row>
    <row r="123" ht="13.5">
      <c r="P123" s="26"/>
    </row>
    <row r="124" ht="13.5">
      <c r="P124" s="26"/>
    </row>
    <row r="125" ht="13.5">
      <c r="P125" s="26"/>
    </row>
    <row r="126" ht="13.5">
      <c r="P126" s="26"/>
    </row>
  </sheetData>
  <sheetProtection/>
  <mergeCells count="23">
    <mergeCell ref="A4:E4"/>
    <mergeCell ref="Q4:U4"/>
    <mergeCell ref="B1:N2"/>
    <mergeCell ref="R1:AD2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V5:V7"/>
    <mergeCell ref="W5:W7"/>
    <mergeCell ref="AD5:AD7"/>
    <mergeCell ref="X5:X7"/>
    <mergeCell ref="Y5:Y7"/>
    <mergeCell ref="Z5:Z7"/>
    <mergeCell ref="AA5:AA7"/>
    <mergeCell ref="AB5:AB7"/>
    <mergeCell ref="AC5:AC7"/>
  </mergeCells>
  <printOptions/>
  <pageMargins left="0.84" right="0.88" top="0.4" bottom="0.5118110236220472" header="0.31496062992125984" footer="0.31496062992125984"/>
  <pageSetup firstPageNumber="58" useFirstPageNumber="1" horizontalDpi="600" verticalDpi="600" orientation="portrait" paperSize="9" scale="43" r:id="rId1"/>
  <headerFooter alignWithMargins="0">
    <oddFooter>&amp;C&amp;"ＭＳ Ｐ明朝,標準"&amp;26&amp;P</oddFooter>
  </headerFooter>
  <colBreaks count="1" manualBreakCount="1">
    <brk id="15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00254153</cp:lastModifiedBy>
  <cp:lastPrinted>2019-01-24T10:06:00Z</cp:lastPrinted>
  <dcterms:created xsi:type="dcterms:W3CDTF">2011-01-27T01:40:44Z</dcterms:created>
  <dcterms:modified xsi:type="dcterms:W3CDTF">2019-02-13T01:32:11Z</dcterms:modified>
  <cp:category/>
  <cp:version/>
  <cp:contentType/>
  <cp:contentStatus/>
</cp:coreProperties>
</file>