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9120" activeTab="0"/>
  </bookViews>
  <sheets>
    <sheet name="海上出入貨物の品種別トン数月別表（移出）" sheetId="1" r:id="rId1"/>
  </sheets>
  <externalReferences>
    <externalReference r:id="rId4"/>
  </externalReferences>
  <definedNames>
    <definedName name="HYODAI">#REF!</definedName>
    <definedName name="MEISAI">#REF!</definedName>
    <definedName name="_xlnm.Print_Area" localSheetId="0">'海上出入貨物の品種別トン数月別表（移出）'!$A$1:$R$101</definedName>
    <definedName name="_xlnm.Print_Titles" localSheetId="0">'海上出入貨物の品種別トン数月別表（移出）'!$2:$7</definedName>
    <definedName name="メッセージボタン">"ボタン 1"</definedName>
  </definedNames>
  <calcPr fullCalcOnLoad="1" refMode="R1C1"/>
</workbook>
</file>

<file path=xl/sharedStrings.xml><?xml version="1.0" encoding="utf-8"?>
<sst xmlns="http://schemas.openxmlformats.org/spreadsheetml/2006/main" count="111" uniqueCount="110">
  <si>
    <t>農水産品</t>
  </si>
  <si>
    <t>麦</t>
  </si>
  <si>
    <t>米</t>
  </si>
  <si>
    <t>とうもろこし</t>
  </si>
  <si>
    <t>豆類</t>
  </si>
  <si>
    <t>その他雑穀</t>
  </si>
  <si>
    <t>野菜・果物</t>
  </si>
  <si>
    <t>綿花</t>
  </si>
  <si>
    <t>その他農産品</t>
  </si>
  <si>
    <t>羊毛</t>
  </si>
  <si>
    <t>その他畜産品</t>
  </si>
  <si>
    <t>水産品</t>
  </si>
  <si>
    <t>林産品</t>
  </si>
  <si>
    <t>原木</t>
  </si>
  <si>
    <t>製材</t>
  </si>
  <si>
    <t>樹脂類</t>
  </si>
  <si>
    <t>木材チップ</t>
  </si>
  <si>
    <t>その他林産品</t>
  </si>
  <si>
    <t>薪炭</t>
  </si>
  <si>
    <t>鉱産品</t>
  </si>
  <si>
    <t>石炭</t>
  </si>
  <si>
    <t>鉄鉱石</t>
  </si>
  <si>
    <t>金属鉱</t>
  </si>
  <si>
    <t>砂利・砂</t>
  </si>
  <si>
    <t>石材</t>
  </si>
  <si>
    <t>原油</t>
  </si>
  <si>
    <t>りん鉱石</t>
  </si>
  <si>
    <t>石灰石</t>
  </si>
  <si>
    <t>原塩</t>
  </si>
  <si>
    <t>非金属鉱物</t>
  </si>
  <si>
    <t>金属機械工業品</t>
  </si>
  <si>
    <t>鉄鋼</t>
  </si>
  <si>
    <t>鋼材</t>
  </si>
  <si>
    <t>非鉄金属</t>
  </si>
  <si>
    <t>金属製品</t>
  </si>
  <si>
    <t>完成自動車</t>
  </si>
  <si>
    <t>その他輸送用車両</t>
  </si>
  <si>
    <t>二輪自動車</t>
  </si>
  <si>
    <t>自動車部品</t>
  </si>
  <si>
    <t>その他輸送機械</t>
  </si>
  <si>
    <t>産業機械</t>
  </si>
  <si>
    <t>電気機械</t>
  </si>
  <si>
    <t>測量・光学・医療機械</t>
  </si>
  <si>
    <t>事務用機器</t>
  </si>
  <si>
    <t>その他機械</t>
  </si>
  <si>
    <t>化学工業品</t>
  </si>
  <si>
    <t>陶磁器</t>
  </si>
  <si>
    <t>セメント</t>
  </si>
  <si>
    <t>ガラス類</t>
  </si>
  <si>
    <t>窯業品</t>
  </si>
  <si>
    <t>重油</t>
  </si>
  <si>
    <t>ＬＮＧ液化天然ガス</t>
  </si>
  <si>
    <t>ＬＰＧ液化石油ガス</t>
  </si>
  <si>
    <t>その他石油製品</t>
  </si>
  <si>
    <t>コークス</t>
  </si>
  <si>
    <t>石炭製品</t>
  </si>
  <si>
    <t>化学薬品</t>
  </si>
  <si>
    <t>化学肥料</t>
  </si>
  <si>
    <t>染料・塗料・合成樹脂</t>
  </si>
  <si>
    <t>軽工業品</t>
  </si>
  <si>
    <t>紙・パルプ</t>
  </si>
  <si>
    <t>糸及び紡績半製品</t>
  </si>
  <si>
    <t>その他繊維工業品</t>
  </si>
  <si>
    <t>砂糖</t>
  </si>
  <si>
    <t>製造食品</t>
  </si>
  <si>
    <t>飲料</t>
  </si>
  <si>
    <t>水</t>
  </si>
  <si>
    <t>たばこ</t>
  </si>
  <si>
    <t>その他食料工業品</t>
  </si>
  <si>
    <t>雑工業品</t>
  </si>
  <si>
    <t>がん具</t>
  </si>
  <si>
    <t>衣類・身廻品・履物</t>
  </si>
  <si>
    <t>文具・運動用品・楽器</t>
  </si>
  <si>
    <t>家具装飾品</t>
  </si>
  <si>
    <t>その他日用品</t>
  </si>
  <si>
    <t>ゴム製品</t>
  </si>
  <si>
    <t>木製品</t>
  </si>
  <si>
    <t>その他製造工業品</t>
  </si>
  <si>
    <t>特殊品</t>
  </si>
  <si>
    <t>金属くず</t>
  </si>
  <si>
    <t>再利用資源</t>
  </si>
  <si>
    <t>動植物性製造飼肥料</t>
  </si>
  <si>
    <t>廃棄物</t>
  </si>
  <si>
    <t>廃土砂</t>
  </si>
  <si>
    <t>輸送用容器</t>
  </si>
  <si>
    <t>取合せ品</t>
  </si>
  <si>
    <t>分類不能のもの</t>
  </si>
  <si>
    <t>（単位：トン）</t>
  </si>
  <si>
    <t>　　品　種　別</t>
  </si>
  <si>
    <t>鉄道車両</t>
  </si>
  <si>
    <t>合　計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</si>
  <si>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</si>
  <si>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</si>
  <si>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</si>
  <si>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</si>
  <si>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</si>
  <si>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</si>
  <si>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</si>
  <si>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</si>
  <si>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</si>
  <si>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１０　月</t>
  </si>
  <si>
    <t>１１　月</t>
  </si>
  <si>
    <t>１２　月</t>
  </si>
  <si>
    <t>　　　　　　月　別</t>
  </si>
  <si>
    <t>海上出入貨物の品種別トン数月別表（移出）</t>
  </si>
  <si>
    <t>平成30年　1月　～　平成30年　12月</t>
  </si>
  <si>
    <t>揮発油</t>
  </si>
  <si>
    <t>その他の石油</t>
  </si>
  <si>
    <t>－　以下余白　－</t>
  </si>
  <si>
    <t>　合　　　　　　　　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</si>
</sst>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"/>
    <numFmt numFmtId="178" formatCode="#,##0_ "/>
  </numFmts>
  <fonts count="26">
    <font>
      <sz val="11"/>
      <color indexed="8"/>
      <name val="ＭＳ Ｐゴシック"/>
      <family val="3"/>
    </font>
    <font>
      <sz val="11"/>
      <name val="ＭＳ Ｐゴシック"/>
      <family val="3"/>
    </font>
    <font>
      <sz val="16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20"/>
      <name val="ＭＳ Ｐ明朝"/>
      <family val="1"/>
    </font>
    <font>
      <sz val="12"/>
      <name val="ＭＳ Ｐ明朝"/>
      <family val="1"/>
    </font>
    <font>
      <sz val="36"/>
      <name val="ＭＳ Ｐ明朝"/>
      <family val="1"/>
    </font>
    <font>
      <sz val="24"/>
      <name val="ＭＳ Ｐ明朝"/>
      <family val="1"/>
    </font>
    <font>
      <sz val="1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1" fillId="0" borderId="0">
      <alignment/>
      <protection/>
    </xf>
    <xf numFmtId="0" fontId="25" fillId="4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177" fontId="4" fillId="0" borderId="0" xfId="60" applyNumberFormat="1" applyFont="1">
      <alignment/>
      <protection/>
    </xf>
    <xf numFmtId="0" fontId="5" fillId="0" borderId="0" xfId="60" applyFont="1" applyAlignment="1">
      <alignment horizontal="center"/>
      <protection/>
    </xf>
    <xf numFmtId="0" fontId="5" fillId="0" borderId="0" xfId="60" applyFont="1" applyAlignment="1">
      <alignment horizontal="left"/>
      <protection/>
    </xf>
    <xf numFmtId="0" fontId="6" fillId="0" borderId="0" xfId="60" applyFont="1" applyAlignment="1">
      <alignment horizontal="center"/>
      <protection/>
    </xf>
    <xf numFmtId="0" fontId="4" fillId="0" borderId="10" xfId="60" applyFont="1" applyBorder="1" applyAlignment="1">
      <alignment horizontal="center"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right"/>
      <protection/>
    </xf>
    <xf numFmtId="0" fontId="5" fillId="0" borderId="0" xfId="60" applyFont="1" applyAlignment="1">
      <alignment/>
      <protection/>
    </xf>
    <xf numFmtId="177" fontId="4" fillId="0" borderId="0" xfId="60" applyNumberFormat="1" applyFont="1" applyAlignment="1">
      <alignment/>
      <protection/>
    </xf>
    <xf numFmtId="176" fontId="2" fillId="0" borderId="0" xfId="60" applyNumberFormat="1" applyFont="1" applyAlignment="1">
      <alignment horizontal="center" vertical="center"/>
      <protection/>
    </xf>
    <xf numFmtId="0" fontId="5" fillId="0" borderId="0" xfId="60" applyFont="1" applyAlignment="1">
      <alignment horizontal="center" shrinkToFit="1"/>
      <protection/>
    </xf>
    <xf numFmtId="0" fontId="0" fillId="0" borderId="0" xfId="0" applyAlignment="1">
      <alignment vertical="center" shrinkToFit="1"/>
    </xf>
    <xf numFmtId="176" fontId="2" fillId="0" borderId="11" xfId="60" applyNumberFormat="1" applyFont="1" applyBorder="1" applyAlignment="1">
      <alignment horizontal="right"/>
      <protection/>
    </xf>
    <xf numFmtId="176" fontId="2" fillId="0" borderId="12" xfId="60" applyNumberFormat="1" applyFont="1" applyBorder="1">
      <alignment/>
      <protection/>
    </xf>
    <xf numFmtId="177" fontId="2" fillId="0" borderId="12" xfId="60" applyNumberFormat="1" applyFont="1" applyBorder="1">
      <alignment/>
      <protection/>
    </xf>
    <xf numFmtId="177" fontId="2" fillId="0" borderId="12" xfId="60" applyNumberFormat="1" applyFont="1" applyBorder="1" applyAlignment="1">
      <alignment/>
      <protection/>
    </xf>
    <xf numFmtId="0" fontId="2" fillId="0" borderId="13" xfId="60" applyFont="1" applyBorder="1" applyAlignment="1">
      <alignment shrinkToFit="1"/>
      <protection/>
    </xf>
    <xf numFmtId="176" fontId="2" fillId="0" borderId="0" xfId="60" applyNumberFormat="1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vertical="center"/>
      <protection/>
    </xf>
    <xf numFmtId="176" fontId="2" fillId="0" borderId="11" xfId="60" applyNumberFormat="1" applyFont="1" applyBorder="1" applyAlignment="1">
      <alignment horizontal="left" vertical="center"/>
      <protection/>
    </xf>
    <xf numFmtId="176" fontId="2" fillId="0" borderId="12" xfId="60" applyNumberFormat="1" applyFont="1" applyBorder="1" applyAlignment="1">
      <alignment horizontal="center" vertical="center"/>
      <protection/>
    </xf>
    <xf numFmtId="177" fontId="2" fillId="0" borderId="12" xfId="60" applyNumberFormat="1" applyFont="1" applyBorder="1" applyAlignment="1">
      <alignment horizontal="center" vertical="center"/>
      <protection/>
    </xf>
    <xf numFmtId="177" fontId="2" fillId="0" borderId="12" xfId="60" applyNumberFormat="1" applyFont="1" applyBorder="1" applyAlignment="1">
      <alignment vertical="center"/>
      <protection/>
    </xf>
    <xf numFmtId="176" fontId="2" fillId="0" borderId="14" xfId="60" applyNumberFormat="1" applyFont="1" applyBorder="1" applyAlignment="1">
      <alignment horizontal="right" vertical="center"/>
      <protection/>
    </xf>
    <xf numFmtId="176" fontId="2" fillId="0" borderId="14" xfId="60" applyNumberFormat="1" applyFont="1" applyBorder="1">
      <alignment/>
      <protection/>
    </xf>
    <xf numFmtId="176" fontId="2" fillId="0" borderId="15" xfId="60" applyNumberFormat="1" applyFont="1" applyBorder="1" applyAlignment="1">
      <alignment horizontal="right" vertical="center"/>
      <protection/>
    </xf>
    <xf numFmtId="176" fontId="2" fillId="0" borderId="10" xfId="60" applyNumberFormat="1" applyFont="1" applyBorder="1" applyAlignment="1">
      <alignment horizontal="center" vertical="center"/>
      <protection/>
    </xf>
    <xf numFmtId="177" fontId="2" fillId="0" borderId="10" xfId="60" applyNumberFormat="1" applyFont="1" applyBorder="1" applyAlignment="1">
      <alignment horizontal="center" vertical="center"/>
      <protection/>
    </xf>
    <xf numFmtId="177" fontId="2" fillId="0" borderId="10" xfId="60" applyNumberFormat="1" applyFont="1" applyBorder="1" applyAlignment="1">
      <alignment vertical="center"/>
      <protection/>
    </xf>
    <xf numFmtId="176" fontId="2" fillId="4" borderId="14" xfId="60" applyNumberFormat="1" applyFont="1" applyFill="1" applyBorder="1" applyAlignment="1">
      <alignment horizontal="right" vertical="center"/>
      <protection/>
    </xf>
    <xf numFmtId="176" fontId="2" fillId="4" borderId="0" xfId="60" applyNumberFormat="1" applyFont="1" applyFill="1" applyBorder="1" applyAlignment="1">
      <alignment horizontal="center" vertical="center"/>
      <protection/>
    </xf>
    <xf numFmtId="177" fontId="2" fillId="4" borderId="0" xfId="60" applyNumberFormat="1" applyFont="1" applyFill="1" applyBorder="1" applyAlignment="1">
      <alignment horizontal="center" vertical="center"/>
      <protection/>
    </xf>
    <xf numFmtId="177" fontId="2" fillId="4" borderId="0" xfId="60" applyNumberFormat="1" applyFont="1" applyFill="1" applyBorder="1" applyAlignment="1">
      <alignment vertical="center"/>
      <protection/>
    </xf>
    <xf numFmtId="0" fontId="0" fillId="4" borderId="0" xfId="0" applyFill="1" applyAlignment="1">
      <alignment vertical="center"/>
    </xf>
    <xf numFmtId="0" fontId="4" fillId="0" borderId="10" xfId="60" applyFont="1" applyBorder="1" applyAlignment="1">
      <alignment horizontal="right" vertical="center"/>
      <protection/>
    </xf>
    <xf numFmtId="176" fontId="4" fillId="4" borderId="14" xfId="60" applyNumberFormat="1" applyFont="1" applyFill="1" applyBorder="1" applyAlignment="1">
      <alignment horizontal="right" vertical="center"/>
      <protection/>
    </xf>
    <xf numFmtId="176" fontId="4" fillId="4" borderId="0" xfId="60" applyNumberFormat="1" applyFont="1" applyFill="1" applyBorder="1" applyAlignment="1">
      <alignment horizontal="center" vertical="center"/>
      <protection/>
    </xf>
    <xf numFmtId="177" fontId="4" fillId="4" borderId="0" xfId="60" applyNumberFormat="1" applyFont="1" applyFill="1" applyBorder="1" applyAlignment="1">
      <alignment horizontal="center" vertical="center"/>
      <protection/>
    </xf>
    <xf numFmtId="177" fontId="4" fillId="4" borderId="0" xfId="60" applyNumberFormat="1" applyFont="1" applyFill="1" applyBorder="1" applyAlignment="1">
      <alignment vertical="center"/>
      <protection/>
    </xf>
    <xf numFmtId="49" fontId="4" fillId="4" borderId="16" xfId="60" applyNumberFormat="1" applyFont="1" applyFill="1" applyBorder="1" applyAlignment="1">
      <alignment horizontal="left" vertical="center"/>
      <protection/>
    </xf>
    <xf numFmtId="178" fontId="4" fillId="4" borderId="17" xfId="60" applyNumberFormat="1" applyFont="1" applyFill="1" applyBorder="1" applyAlignment="1">
      <alignment horizontal="right" vertical="center"/>
      <protection/>
    </xf>
    <xf numFmtId="176" fontId="4" fillId="0" borderId="14" xfId="60" applyNumberFormat="1" applyFont="1" applyBorder="1" applyAlignment="1">
      <alignment horizontal="right" vertical="center"/>
      <protection/>
    </xf>
    <xf numFmtId="176" fontId="4" fillId="0" borderId="0" xfId="60" applyNumberFormat="1" applyFont="1" applyBorder="1" applyAlignment="1">
      <alignment horizontal="center" vertical="center"/>
      <protection/>
    </xf>
    <xf numFmtId="177" fontId="4" fillId="0" borderId="0" xfId="60" applyNumberFormat="1" applyFont="1" applyBorder="1" applyAlignment="1">
      <alignment horizontal="center" vertical="center"/>
      <protection/>
    </xf>
    <xf numFmtId="177" fontId="4" fillId="0" borderId="0" xfId="60" applyNumberFormat="1" applyFont="1" applyBorder="1" applyAlignment="1">
      <alignment vertical="center"/>
      <protection/>
    </xf>
    <xf numFmtId="49" fontId="4" fillId="0" borderId="16" xfId="60" applyNumberFormat="1" applyFont="1" applyBorder="1" applyAlignment="1">
      <alignment horizontal="left" vertical="center"/>
      <protection/>
    </xf>
    <xf numFmtId="178" fontId="4" fillId="0" borderId="17" xfId="60" applyNumberFormat="1" applyFont="1" applyBorder="1" applyAlignment="1">
      <alignment horizontal="right" vertical="center"/>
      <protection/>
    </xf>
    <xf numFmtId="176" fontId="4" fillId="4" borderId="15" xfId="60" applyNumberFormat="1" applyFont="1" applyFill="1" applyBorder="1" applyAlignment="1">
      <alignment horizontal="right" vertical="center"/>
      <protection/>
    </xf>
    <xf numFmtId="176" fontId="4" fillId="4" borderId="10" xfId="60" applyNumberFormat="1" applyFont="1" applyFill="1" applyBorder="1" applyAlignment="1">
      <alignment horizontal="center" vertical="center"/>
      <protection/>
    </xf>
    <xf numFmtId="177" fontId="4" fillId="4" borderId="10" xfId="60" applyNumberFormat="1" applyFont="1" applyFill="1" applyBorder="1" applyAlignment="1">
      <alignment horizontal="center" vertical="center"/>
      <protection/>
    </xf>
    <xf numFmtId="177" fontId="4" fillId="4" borderId="10" xfId="60" applyNumberFormat="1" applyFont="1" applyFill="1" applyBorder="1" applyAlignment="1">
      <alignment vertical="center"/>
      <protection/>
    </xf>
    <xf numFmtId="49" fontId="4" fillId="4" borderId="18" xfId="60" applyNumberFormat="1" applyFont="1" applyFill="1" applyBorder="1" applyAlignment="1">
      <alignment horizontal="left" vertical="center"/>
      <protection/>
    </xf>
    <xf numFmtId="178" fontId="4" fillId="4" borderId="19" xfId="60" applyNumberFormat="1" applyFont="1" applyFill="1" applyBorder="1" applyAlignment="1">
      <alignment horizontal="right" vertical="center"/>
      <protection/>
    </xf>
    <xf numFmtId="49" fontId="2" fillId="0" borderId="13" xfId="60" applyNumberFormat="1" applyFont="1" applyBorder="1" applyAlignment="1">
      <alignment horizontal="left" vertical="center"/>
      <protection/>
    </xf>
    <xf numFmtId="178" fontId="9" fillId="0" borderId="20" xfId="60" applyNumberFormat="1" applyFont="1" applyBorder="1" applyAlignment="1">
      <alignment horizontal="right" vertical="center"/>
      <protection/>
    </xf>
    <xf numFmtId="178" fontId="9" fillId="4" borderId="17" xfId="60" applyNumberFormat="1" applyFont="1" applyFill="1" applyBorder="1" applyAlignment="1">
      <alignment horizontal="right" vertical="center"/>
      <protection/>
    </xf>
    <xf numFmtId="178" fontId="9" fillId="0" borderId="17" xfId="60" applyNumberFormat="1" applyFont="1" applyBorder="1" applyAlignment="1">
      <alignment horizontal="right" vertical="center"/>
      <protection/>
    </xf>
    <xf numFmtId="178" fontId="9" fillId="0" borderId="19" xfId="60" applyNumberFormat="1" applyFont="1" applyBorder="1" applyAlignment="1">
      <alignment horizontal="right" vertical="center"/>
      <protection/>
    </xf>
    <xf numFmtId="49" fontId="2" fillId="4" borderId="16" xfId="60" applyNumberFormat="1" applyFont="1" applyFill="1" applyBorder="1" applyAlignment="1">
      <alignment horizontal="left" vertical="center" shrinkToFit="1"/>
      <protection/>
    </xf>
    <xf numFmtId="49" fontId="2" fillId="0" borderId="16" xfId="60" applyNumberFormat="1" applyFont="1" applyBorder="1" applyAlignment="1">
      <alignment horizontal="left" vertical="center" shrinkToFit="1"/>
      <protection/>
    </xf>
    <xf numFmtId="49" fontId="2" fillId="0" borderId="18" xfId="60" applyNumberFormat="1" applyFont="1" applyBorder="1" applyAlignment="1">
      <alignment horizontal="left" vertical="center" shrinkToFit="1"/>
      <protection/>
    </xf>
    <xf numFmtId="176" fontId="2" fillId="0" borderId="15" xfId="60" applyNumberFormat="1" applyFont="1" applyBorder="1" applyAlignment="1">
      <alignment vertical="top"/>
      <protection/>
    </xf>
    <xf numFmtId="0" fontId="2" fillId="0" borderId="18" xfId="60" applyFont="1" applyBorder="1" applyAlignment="1">
      <alignment shrinkToFit="1"/>
      <protection/>
    </xf>
    <xf numFmtId="176" fontId="2" fillId="4" borderId="15" xfId="60" applyNumberFormat="1" applyFont="1" applyFill="1" applyBorder="1" applyAlignment="1">
      <alignment horizontal="right" vertical="center"/>
      <protection/>
    </xf>
    <xf numFmtId="176" fontId="2" fillId="4" borderId="10" xfId="60" applyNumberFormat="1" applyFont="1" applyFill="1" applyBorder="1" applyAlignment="1">
      <alignment horizontal="center" vertical="center"/>
      <protection/>
    </xf>
    <xf numFmtId="177" fontId="2" fillId="4" borderId="10" xfId="60" applyNumberFormat="1" applyFont="1" applyFill="1" applyBorder="1" applyAlignment="1">
      <alignment horizontal="center" vertical="center"/>
      <protection/>
    </xf>
    <xf numFmtId="177" fontId="2" fillId="4" borderId="10" xfId="60" applyNumberFormat="1" applyFont="1" applyFill="1" applyBorder="1" applyAlignment="1">
      <alignment vertical="center"/>
      <protection/>
    </xf>
    <xf numFmtId="49" fontId="2" fillId="4" borderId="18" xfId="60" applyNumberFormat="1" applyFont="1" applyFill="1" applyBorder="1" applyAlignment="1">
      <alignment horizontal="left" vertical="center" shrinkToFit="1"/>
      <protection/>
    </xf>
    <xf numFmtId="178" fontId="9" fillId="4" borderId="19" xfId="60" applyNumberFormat="1" applyFont="1" applyFill="1" applyBorder="1" applyAlignment="1">
      <alignment horizontal="right" vertical="center"/>
      <protection/>
    </xf>
    <xf numFmtId="0" fontId="9" fillId="0" borderId="20" xfId="60" applyFont="1" applyBorder="1" applyAlignment="1">
      <alignment horizontal="center" vertical="center"/>
      <protection/>
    </xf>
    <xf numFmtId="0" fontId="9" fillId="0" borderId="19" xfId="60" applyFont="1" applyBorder="1" applyAlignment="1">
      <alignment horizontal="center" vertical="center"/>
      <protection/>
    </xf>
    <xf numFmtId="0" fontId="7" fillId="0" borderId="0" xfId="60" applyFont="1" applyAlignment="1">
      <alignment horizontal="center"/>
      <protection/>
    </xf>
    <xf numFmtId="176" fontId="8" fillId="0" borderId="0" xfId="60" applyNumberFormat="1" applyFont="1" applyAlignment="1">
      <alignment horizontal="center" vertical="center"/>
      <protection/>
    </xf>
    <xf numFmtId="0" fontId="4" fillId="0" borderId="10" xfId="60" applyFont="1" applyBorder="1" applyAlignment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GHV60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k-ns-v011\&#30000;&#23376;&#12398;&#28006;&#31649;&#29702;&#20107;&#21209;&#25152;\Kouwan\Bin\xls\GHV60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処理中"/>
      <sheetName val="海上出入貨物の品種別トン数月別表"/>
      <sheetName val="データワーク"/>
      <sheetName val="品種ワーク"/>
      <sheetName val="統計ワーク"/>
      <sheetName val="カーフェリーワーク"/>
      <sheetName val="テーブル"/>
      <sheetName val="共通ワーク"/>
      <sheetName val="帳票レイアウ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07"/>
  <sheetViews>
    <sheetView tabSelected="1" view="pageBreakPreview" zoomScale="60" zoomScalePageLayoutView="0" workbookViewId="0" topLeftCell="A1">
      <selection activeCell="P13" sqref="P13"/>
    </sheetView>
  </sheetViews>
  <sheetFormatPr defaultColWidth="9.00390625" defaultRowHeight="13.5"/>
  <cols>
    <col min="1" max="2" width="6.25390625" style="0" customWidth="1"/>
    <col min="3" max="4" width="1.00390625" style="0" customWidth="1"/>
    <col min="5" max="5" width="26.125" style="12" customWidth="1"/>
    <col min="6" max="6" width="13.375" style="0" customWidth="1"/>
    <col min="7" max="18" width="12.75390625" style="0" customWidth="1"/>
  </cols>
  <sheetData>
    <row r="2" spans="1:18" ht="27" customHeight="1">
      <c r="A2" s="74"/>
      <c r="B2" s="74"/>
      <c r="C2" s="1"/>
      <c r="D2" s="9"/>
      <c r="E2" s="73" t="s">
        <v>104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3"/>
    </row>
    <row r="3" spans="1:18" ht="27" customHeight="1">
      <c r="A3" s="74"/>
      <c r="B3" s="74"/>
      <c r="C3" s="1"/>
      <c r="D3" s="9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4"/>
    </row>
    <row r="4" spans="1:18" ht="30.75" customHeight="1">
      <c r="A4" s="10"/>
      <c r="B4" s="10"/>
      <c r="C4" s="1"/>
      <c r="D4" s="9"/>
      <c r="E4" s="11"/>
      <c r="F4" s="2"/>
      <c r="G4" s="2"/>
      <c r="H4" s="2"/>
      <c r="I4" s="2"/>
      <c r="J4" s="2"/>
      <c r="K4" s="2"/>
      <c r="L4" s="2"/>
      <c r="M4" s="2"/>
      <c r="N4" s="2"/>
      <c r="O4" s="2"/>
      <c r="P4" s="8"/>
      <c r="Q4" s="8"/>
      <c r="R4" s="4"/>
    </row>
    <row r="5" spans="1:18" ht="32.25" customHeight="1">
      <c r="A5" s="75" t="s">
        <v>105</v>
      </c>
      <c r="B5" s="75"/>
      <c r="C5" s="75"/>
      <c r="D5" s="75"/>
      <c r="E5" s="75"/>
      <c r="F5" s="5"/>
      <c r="G5" s="5"/>
      <c r="H5" s="5"/>
      <c r="I5" s="6"/>
      <c r="J5" s="6"/>
      <c r="K5" s="7"/>
      <c r="M5" s="5"/>
      <c r="N5" s="5"/>
      <c r="O5" s="5"/>
      <c r="P5" s="6"/>
      <c r="Q5" s="6"/>
      <c r="R5" s="36" t="s">
        <v>87</v>
      </c>
    </row>
    <row r="6" spans="1:18" ht="32.25" customHeight="1">
      <c r="A6" s="13"/>
      <c r="B6" s="14"/>
      <c r="C6" s="15"/>
      <c r="D6" s="16"/>
      <c r="E6" s="17" t="s">
        <v>103</v>
      </c>
      <c r="F6" s="71" t="s">
        <v>90</v>
      </c>
      <c r="G6" s="71" t="s">
        <v>91</v>
      </c>
      <c r="H6" s="71" t="s">
        <v>92</v>
      </c>
      <c r="I6" s="71" t="s">
        <v>93</v>
      </c>
      <c r="J6" s="71" t="s">
        <v>94</v>
      </c>
      <c r="K6" s="71" t="s">
        <v>95</v>
      </c>
      <c r="L6" s="71" t="s">
        <v>96</v>
      </c>
      <c r="M6" s="71" t="s">
        <v>97</v>
      </c>
      <c r="N6" s="71" t="s">
        <v>98</v>
      </c>
      <c r="O6" s="71" t="s">
        <v>99</v>
      </c>
      <c r="P6" s="71" t="s">
        <v>100</v>
      </c>
      <c r="Q6" s="71" t="s">
        <v>101</v>
      </c>
      <c r="R6" s="71" t="s">
        <v>102</v>
      </c>
    </row>
    <row r="7" spans="1:18" ht="32.25" customHeight="1">
      <c r="A7" s="63" t="s">
        <v>88</v>
      </c>
      <c r="B7" s="28"/>
      <c r="C7" s="29"/>
      <c r="D7" s="30"/>
      <c r="E7" s="64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18" ht="32.25" customHeight="1">
      <c r="A8" s="21"/>
      <c r="B8" s="22"/>
      <c r="C8" s="23"/>
      <c r="D8" s="24"/>
      <c r="E8" s="55" t="s">
        <v>109</v>
      </c>
      <c r="F8" s="56">
        <f>SUM(G8:R8)</f>
        <v>289447</v>
      </c>
      <c r="G8" s="56">
        <v>26683</v>
      </c>
      <c r="H8" s="56">
        <v>23132</v>
      </c>
      <c r="I8" s="56">
        <v>20876</v>
      </c>
      <c r="J8" s="56">
        <f>37560-9518</f>
        <v>28042</v>
      </c>
      <c r="K8" s="56">
        <v>23052</v>
      </c>
      <c r="L8" s="56">
        <v>24801</v>
      </c>
      <c r="M8" s="56">
        <v>21462</v>
      </c>
      <c r="N8" s="56">
        <v>22588</v>
      </c>
      <c r="O8" s="56">
        <v>22348</v>
      </c>
      <c r="P8" s="56">
        <v>24449</v>
      </c>
      <c r="Q8" s="56">
        <v>30153</v>
      </c>
      <c r="R8" s="56">
        <v>21861</v>
      </c>
    </row>
    <row r="9" spans="1:18" s="35" customFormat="1" ht="32.25" customHeight="1">
      <c r="A9" s="31">
        <v>1</v>
      </c>
      <c r="B9" s="32"/>
      <c r="C9" s="33"/>
      <c r="D9" s="34"/>
      <c r="E9" s="60" t="s">
        <v>0</v>
      </c>
      <c r="F9" s="57">
        <v>5781</v>
      </c>
      <c r="G9" s="57">
        <v>3150</v>
      </c>
      <c r="H9" s="57"/>
      <c r="I9" s="57"/>
      <c r="J9" s="57"/>
      <c r="K9" s="57"/>
      <c r="L9" s="57"/>
      <c r="M9" s="57"/>
      <c r="N9" s="57"/>
      <c r="O9" s="57"/>
      <c r="P9" s="57"/>
      <c r="Q9" s="57">
        <v>2631</v>
      </c>
      <c r="R9" s="57"/>
    </row>
    <row r="10" spans="1:18" ht="32.25" customHeight="1">
      <c r="A10" s="25"/>
      <c r="B10" s="18">
        <v>11</v>
      </c>
      <c r="C10" s="19"/>
      <c r="D10" s="20"/>
      <c r="E10" s="61" t="s">
        <v>1</v>
      </c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</row>
    <row r="11" spans="1:18" s="35" customFormat="1" ht="32.25" customHeight="1">
      <c r="A11" s="31"/>
      <c r="B11" s="32">
        <v>21</v>
      </c>
      <c r="C11" s="33"/>
      <c r="D11" s="34"/>
      <c r="E11" s="60" t="s">
        <v>2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</row>
    <row r="12" spans="1:18" ht="32.25" customHeight="1">
      <c r="A12" s="26"/>
      <c r="B12" s="18">
        <v>22</v>
      </c>
      <c r="C12" s="19"/>
      <c r="D12" s="20"/>
      <c r="E12" s="61" t="s">
        <v>3</v>
      </c>
      <c r="F12" s="58">
        <v>5781</v>
      </c>
      <c r="G12" s="58">
        <v>3150</v>
      </c>
      <c r="H12" s="58"/>
      <c r="I12" s="58"/>
      <c r="J12" s="58"/>
      <c r="K12" s="58"/>
      <c r="L12" s="58"/>
      <c r="M12" s="58"/>
      <c r="N12" s="58"/>
      <c r="O12" s="58"/>
      <c r="P12" s="58"/>
      <c r="Q12" s="58">
        <v>2631</v>
      </c>
      <c r="R12" s="58"/>
    </row>
    <row r="13" spans="1:18" s="35" customFormat="1" ht="32.25" customHeight="1">
      <c r="A13" s="31"/>
      <c r="B13" s="32">
        <v>23</v>
      </c>
      <c r="C13" s="33"/>
      <c r="D13" s="34"/>
      <c r="E13" s="60" t="s">
        <v>4</v>
      </c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</row>
    <row r="14" spans="1:18" ht="32.25" customHeight="1">
      <c r="A14" s="26"/>
      <c r="B14" s="18">
        <v>24</v>
      </c>
      <c r="C14" s="19"/>
      <c r="D14" s="20"/>
      <c r="E14" s="61" t="s">
        <v>5</v>
      </c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</row>
    <row r="15" spans="1:18" s="35" customFormat="1" ht="32.25" customHeight="1">
      <c r="A15" s="31"/>
      <c r="B15" s="32">
        <v>31</v>
      </c>
      <c r="C15" s="33"/>
      <c r="D15" s="34"/>
      <c r="E15" s="60" t="s">
        <v>6</v>
      </c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</row>
    <row r="16" spans="1:18" ht="32.25" customHeight="1">
      <c r="A16" s="25"/>
      <c r="B16" s="18">
        <v>41</v>
      </c>
      <c r="C16" s="19"/>
      <c r="D16" s="20"/>
      <c r="E16" s="61" t="s">
        <v>7</v>
      </c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</row>
    <row r="17" spans="1:18" s="35" customFormat="1" ht="32.25" customHeight="1">
      <c r="A17" s="31"/>
      <c r="B17" s="32">
        <v>51</v>
      </c>
      <c r="C17" s="33"/>
      <c r="D17" s="34"/>
      <c r="E17" s="60" t="s">
        <v>8</v>
      </c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</row>
    <row r="18" spans="1:18" ht="32.25" customHeight="1">
      <c r="A18" s="25"/>
      <c r="B18" s="18">
        <v>61</v>
      </c>
      <c r="C18" s="19"/>
      <c r="D18" s="20"/>
      <c r="E18" s="61" t="s">
        <v>9</v>
      </c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</row>
    <row r="19" spans="1:18" s="35" customFormat="1" ht="32.25" customHeight="1">
      <c r="A19" s="31"/>
      <c r="B19" s="32">
        <v>71</v>
      </c>
      <c r="C19" s="33"/>
      <c r="D19" s="34"/>
      <c r="E19" s="60" t="s">
        <v>10</v>
      </c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</row>
    <row r="20" spans="1:18" ht="32.25" customHeight="1">
      <c r="A20" s="25"/>
      <c r="B20" s="18">
        <v>81</v>
      </c>
      <c r="C20" s="19"/>
      <c r="D20" s="20"/>
      <c r="E20" s="61" t="s">
        <v>11</v>
      </c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</row>
    <row r="21" spans="1:18" s="35" customFormat="1" ht="32.25" customHeight="1">
      <c r="A21" s="31">
        <v>2</v>
      </c>
      <c r="B21" s="32"/>
      <c r="C21" s="33"/>
      <c r="D21" s="34"/>
      <c r="E21" s="60" t="s">
        <v>12</v>
      </c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</row>
    <row r="22" spans="1:18" ht="32.25" customHeight="1">
      <c r="A22" s="25"/>
      <c r="B22" s="18">
        <v>91</v>
      </c>
      <c r="C22" s="19"/>
      <c r="D22" s="20"/>
      <c r="E22" s="61" t="s">
        <v>13</v>
      </c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</row>
    <row r="23" spans="1:18" s="35" customFormat="1" ht="32.25" customHeight="1">
      <c r="A23" s="31"/>
      <c r="B23" s="32">
        <v>92</v>
      </c>
      <c r="C23" s="33"/>
      <c r="D23" s="34"/>
      <c r="E23" s="60" t="s">
        <v>14</v>
      </c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</row>
    <row r="24" spans="1:18" ht="32.25" customHeight="1">
      <c r="A24" s="25"/>
      <c r="B24" s="18">
        <v>101</v>
      </c>
      <c r="C24" s="19"/>
      <c r="D24" s="20"/>
      <c r="E24" s="61" t="s">
        <v>15</v>
      </c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</row>
    <row r="25" spans="1:18" s="35" customFormat="1" ht="32.25" customHeight="1">
      <c r="A25" s="31"/>
      <c r="B25" s="32">
        <v>111</v>
      </c>
      <c r="C25" s="33"/>
      <c r="D25" s="34"/>
      <c r="E25" s="60" t="s">
        <v>16</v>
      </c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</row>
    <row r="26" spans="1:18" ht="32.25" customHeight="1">
      <c r="A26" s="25"/>
      <c r="B26" s="18">
        <v>112</v>
      </c>
      <c r="C26" s="19"/>
      <c r="D26" s="20"/>
      <c r="E26" s="61" t="s">
        <v>17</v>
      </c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</row>
    <row r="27" spans="1:18" s="35" customFormat="1" ht="32.25" customHeight="1">
      <c r="A27" s="31"/>
      <c r="B27" s="32">
        <v>121</v>
      </c>
      <c r="C27" s="33"/>
      <c r="D27" s="34"/>
      <c r="E27" s="60" t="s">
        <v>18</v>
      </c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</row>
    <row r="28" spans="1:18" ht="32.25" customHeight="1">
      <c r="A28" s="25">
        <v>3</v>
      </c>
      <c r="B28" s="18"/>
      <c r="C28" s="19"/>
      <c r="D28" s="20"/>
      <c r="E28" s="61" t="s">
        <v>19</v>
      </c>
      <c r="F28" s="58">
        <f>SUM(G28:R28)</f>
        <v>48138</v>
      </c>
      <c r="G28" s="58">
        <v>4640</v>
      </c>
      <c r="H28" s="58">
        <v>7200</v>
      </c>
      <c r="I28" s="58">
        <v>2580</v>
      </c>
      <c r="J28" s="58">
        <v>5540</v>
      </c>
      <c r="K28" s="58">
        <v>5100</v>
      </c>
      <c r="L28" s="58">
        <v>1880</v>
      </c>
      <c r="M28" s="58">
        <v>1300</v>
      </c>
      <c r="N28" s="58">
        <v>2441</v>
      </c>
      <c r="O28" s="58">
        <f>SUM(O29:O38)</f>
        <v>4452</v>
      </c>
      <c r="P28" s="58">
        <v>4871</v>
      </c>
      <c r="Q28" s="58">
        <v>5294</v>
      </c>
      <c r="R28" s="58">
        <v>2840</v>
      </c>
    </row>
    <row r="29" spans="1:18" s="35" customFormat="1" ht="32.25" customHeight="1">
      <c r="A29" s="31"/>
      <c r="B29" s="32">
        <v>131</v>
      </c>
      <c r="C29" s="33"/>
      <c r="D29" s="34"/>
      <c r="E29" s="60" t="s">
        <v>20</v>
      </c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</row>
    <row r="30" spans="1:18" ht="32.25" customHeight="1">
      <c r="A30" s="25"/>
      <c r="B30" s="18">
        <v>141</v>
      </c>
      <c r="C30" s="19"/>
      <c r="D30" s="20"/>
      <c r="E30" s="61" t="s">
        <v>21</v>
      </c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</row>
    <row r="31" spans="1:18" s="35" customFormat="1" ht="32.25" customHeight="1">
      <c r="A31" s="31"/>
      <c r="B31" s="32">
        <v>151</v>
      </c>
      <c r="C31" s="33"/>
      <c r="D31" s="34"/>
      <c r="E31" s="60" t="s">
        <v>22</v>
      </c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</row>
    <row r="32" spans="1:18" ht="32.25" customHeight="1">
      <c r="A32" s="25"/>
      <c r="B32" s="18">
        <v>161</v>
      </c>
      <c r="C32" s="19"/>
      <c r="D32" s="20"/>
      <c r="E32" s="61" t="s">
        <v>23</v>
      </c>
      <c r="F32" s="58">
        <v>45331</v>
      </c>
      <c r="G32" s="58">
        <v>4600</v>
      </c>
      <c r="H32" s="58">
        <v>7120</v>
      </c>
      <c r="I32" s="58">
        <v>2520</v>
      </c>
      <c r="J32" s="58">
        <v>5480</v>
      </c>
      <c r="K32" s="58">
        <v>5040</v>
      </c>
      <c r="L32" s="58">
        <v>1840</v>
      </c>
      <c r="M32" s="58">
        <v>1240</v>
      </c>
      <c r="N32" s="58">
        <v>2381</v>
      </c>
      <c r="O32" s="58">
        <v>4000</v>
      </c>
      <c r="P32" s="58">
        <v>3520</v>
      </c>
      <c r="Q32" s="58">
        <v>4830</v>
      </c>
      <c r="R32" s="58">
        <v>2760</v>
      </c>
    </row>
    <row r="33" spans="1:18" s="35" customFormat="1" ht="32.25" customHeight="1">
      <c r="A33" s="31"/>
      <c r="B33" s="32">
        <v>162</v>
      </c>
      <c r="C33" s="33"/>
      <c r="D33" s="34"/>
      <c r="E33" s="60" t="s">
        <v>24</v>
      </c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</row>
    <row r="34" spans="1:18" ht="32.25" customHeight="1">
      <c r="A34" s="25"/>
      <c r="B34" s="18">
        <v>171</v>
      </c>
      <c r="C34" s="19"/>
      <c r="D34" s="20"/>
      <c r="E34" s="61" t="s">
        <v>25</v>
      </c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</row>
    <row r="35" spans="1:18" s="35" customFormat="1" ht="32.25" customHeight="1">
      <c r="A35" s="31"/>
      <c r="B35" s="32">
        <v>181</v>
      </c>
      <c r="C35" s="33"/>
      <c r="D35" s="34"/>
      <c r="E35" s="60" t="s">
        <v>26</v>
      </c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</row>
    <row r="36" spans="1:18" ht="32.25" customHeight="1">
      <c r="A36" s="25"/>
      <c r="B36" s="18">
        <v>191</v>
      </c>
      <c r="C36" s="19"/>
      <c r="D36" s="20"/>
      <c r="E36" s="61" t="s">
        <v>27</v>
      </c>
      <c r="F36" s="58">
        <f>SUM(G36:R36)</f>
        <v>2087</v>
      </c>
      <c r="G36" s="58"/>
      <c r="H36" s="58"/>
      <c r="I36" s="58"/>
      <c r="J36" s="58"/>
      <c r="K36" s="58"/>
      <c r="L36" s="58"/>
      <c r="M36" s="58"/>
      <c r="N36" s="58"/>
      <c r="O36" s="58">
        <f>1992-1600</f>
        <v>392</v>
      </c>
      <c r="P36" s="58">
        <v>1291</v>
      </c>
      <c r="Q36" s="58">
        <v>404</v>
      </c>
      <c r="R36" s="58"/>
    </row>
    <row r="37" spans="1:18" s="35" customFormat="1" ht="32.25" customHeight="1">
      <c r="A37" s="31"/>
      <c r="B37" s="32">
        <v>201</v>
      </c>
      <c r="C37" s="33"/>
      <c r="D37" s="34"/>
      <c r="E37" s="60" t="s">
        <v>28</v>
      </c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</row>
    <row r="38" spans="1:18" ht="32.25" customHeight="1">
      <c r="A38" s="25"/>
      <c r="B38" s="18">
        <v>211</v>
      </c>
      <c r="C38" s="19"/>
      <c r="D38" s="20"/>
      <c r="E38" s="61" t="s">
        <v>29</v>
      </c>
      <c r="F38" s="58">
        <v>720</v>
      </c>
      <c r="G38" s="58">
        <v>40</v>
      </c>
      <c r="H38" s="58">
        <v>80</v>
      </c>
      <c r="I38" s="58">
        <v>60</v>
      </c>
      <c r="J38" s="58">
        <v>60</v>
      </c>
      <c r="K38" s="58">
        <v>60</v>
      </c>
      <c r="L38" s="58">
        <v>40</v>
      </c>
      <c r="M38" s="58">
        <v>60</v>
      </c>
      <c r="N38" s="58">
        <v>60</v>
      </c>
      <c r="O38" s="58">
        <v>60</v>
      </c>
      <c r="P38" s="58">
        <v>60</v>
      </c>
      <c r="Q38" s="58">
        <v>60</v>
      </c>
      <c r="R38" s="58">
        <v>80</v>
      </c>
    </row>
    <row r="39" spans="1:18" s="35" customFormat="1" ht="32.25" customHeight="1">
      <c r="A39" s="31">
        <v>4</v>
      </c>
      <c r="B39" s="32"/>
      <c r="C39" s="33"/>
      <c r="D39" s="34"/>
      <c r="E39" s="60" t="s">
        <v>30</v>
      </c>
      <c r="F39" s="57">
        <f>SUM(G39:R39)</f>
        <v>408</v>
      </c>
      <c r="G39" s="57"/>
      <c r="H39" s="57"/>
      <c r="I39" s="57"/>
      <c r="J39" s="57"/>
      <c r="K39" s="57"/>
      <c r="L39" s="57"/>
      <c r="M39" s="57"/>
      <c r="N39" s="57"/>
      <c r="O39" s="57">
        <f>SUM(O40:O54)</f>
        <v>214</v>
      </c>
      <c r="P39" s="57"/>
      <c r="Q39" s="57">
        <v>194</v>
      </c>
      <c r="R39" s="57"/>
    </row>
    <row r="40" spans="1:18" ht="32.25" customHeight="1">
      <c r="A40" s="25"/>
      <c r="B40" s="18">
        <v>221</v>
      </c>
      <c r="C40" s="19"/>
      <c r="D40" s="20"/>
      <c r="E40" s="61" t="s">
        <v>31</v>
      </c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</row>
    <row r="41" spans="1:18" s="35" customFormat="1" ht="32.25" customHeight="1">
      <c r="A41" s="31"/>
      <c r="B41" s="32">
        <v>222</v>
      </c>
      <c r="C41" s="33"/>
      <c r="D41" s="34"/>
      <c r="E41" s="60" t="s">
        <v>32</v>
      </c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</row>
    <row r="42" spans="1:18" ht="32.25" customHeight="1">
      <c r="A42" s="25"/>
      <c r="B42" s="18">
        <v>231</v>
      </c>
      <c r="C42" s="19"/>
      <c r="D42" s="20"/>
      <c r="E42" s="61" t="s">
        <v>33</v>
      </c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</row>
    <row r="43" spans="1:18" s="35" customFormat="1" ht="32.25" customHeight="1">
      <c r="A43" s="31"/>
      <c r="B43" s="32">
        <v>241</v>
      </c>
      <c r="C43" s="33"/>
      <c r="D43" s="34"/>
      <c r="E43" s="60" t="s">
        <v>34</v>
      </c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</row>
    <row r="44" spans="1:18" ht="32.25" customHeight="1">
      <c r="A44" s="25"/>
      <c r="B44" s="18">
        <v>251</v>
      </c>
      <c r="C44" s="19"/>
      <c r="D44" s="20"/>
      <c r="E44" s="61" t="s">
        <v>89</v>
      </c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</row>
    <row r="45" spans="1:18" s="35" customFormat="1" ht="32.25" customHeight="1">
      <c r="A45" s="31"/>
      <c r="B45" s="32">
        <v>252</v>
      </c>
      <c r="C45" s="33"/>
      <c r="D45" s="34"/>
      <c r="E45" s="60" t="s">
        <v>35</v>
      </c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</row>
    <row r="46" spans="1:18" ht="32.25" customHeight="1">
      <c r="A46" s="25"/>
      <c r="B46" s="18">
        <v>253</v>
      </c>
      <c r="C46" s="19"/>
      <c r="D46" s="20"/>
      <c r="E46" s="61" t="s">
        <v>36</v>
      </c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</row>
    <row r="47" spans="1:18" s="35" customFormat="1" ht="32.25" customHeight="1">
      <c r="A47" s="31"/>
      <c r="B47" s="32">
        <v>254</v>
      </c>
      <c r="C47" s="33"/>
      <c r="D47" s="34"/>
      <c r="E47" s="60" t="s">
        <v>37</v>
      </c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</row>
    <row r="48" spans="1:18" ht="32.25" customHeight="1">
      <c r="A48" s="25"/>
      <c r="B48" s="18">
        <v>255</v>
      </c>
      <c r="C48" s="19"/>
      <c r="D48" s="20"/>
      <c r="E48" s="61" t="s">
        <v>38</v>
      </c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</row>
    <row r="49" spans="1:18" s="35" customFormat="1" ht="32.25" customHeight="1">
      <c r="A49" s="31"/>
      <c r="B49" s="32">
        <v>256</v>
      </c>
      <c r="C49" s="33"/>
      <c r="D49" s="34"/>
      <c r="E49" s="60" t="s">
        <v>39</v>
      </c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</row>
    <row r="50" spans="1:18" ht="32.25" customHeight="1">
      <c r="A50" s="25"/>
      <c r="B50" s="18">
        <v>261</v>
      </c>
      <c r="C50" s="19"/>
      <c r="D50" s="20"/>
      <c r="E50" s="61" t="s">
        <v>40</v>
      </c>
      <c r="F50" s="58">
        <v>408</v>
      </c>
      <c r="G50" s="58"/>
      <c r="H50" s="58"/>
      <c r="I50" s="58"/>
      <c r="J50" s="58"/>
      <c r="K50" s="58"/>
      <c r="L50" s="58"/>
      <c r="M50" s="58"/>
      <c r="N50" s="58"/>
      <c r="O50" s="58">
        <v>214</v>
      </c>
      <c r="P50" s="58"/>
      <c r="Q50" s="58">
        <v>194</v>
      </c>
      <c r="R50" s="58"/>
    </row>
    <row r="51" spans="1:18" s="35" customFormat="1" ht="32.25" customHeight="1">
      <c r="A51" s="31"/>
      <c r="B51" s="32">
        <v>262</v>
      </c>
      <c r="C51" s="33"/>
      <c r="D51" s="34"/>
      <c r="E51" s="60" t="s">
        <v>41</v>
      </c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</row>
    <row r="52" spans="1:18" ht="32.25" customHeight="1">
      <c r="A52" s="25"/>
      <c r="B52" s="18">
        <v>263</v>
      </c>
      <c r="C52" s="19"/>
      <c r="D52" s="20"/>
      <c r="E52" s="61" t="s">
        <v>42</v>
      </c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</row>
    <row r="53" spans="1:18" s="35" customFormat="1" ht="32.25" customHeight="1">
      <c r="A53" s="31"/>
      <c r="B53" s="32">
        <v>264</v>
      </c>
      <c r="C53" s="33"/>
      <c r="D53" s="34"/>
      <c r="E53" s="60" t="s">
        <v>43</v>
      </c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</row>
    <row r="54" spans="1:18" ht="32.25" customHeight="1">
      <c r="A54" s="27"/>
      <c r="B54" s="28">
        <v>265</v>
      </c>
      <c r="C54" s="29"/>
      <c r="D54" s="30"/>
      <c r="E54" s="62" t="s">
        <v>44</v>
      </c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</row>
    <row r="55" spans="1:18" s="35" customFormat="1" ht="32.25" customHeight="1">
      <c r="A55" s="31">
        <v>5</v>
      </c>
      <c r="B55" s="32"/>
      <c r="C55" s="33"/>
      <c r="D55" s="34"/>
      <c r="E55" s="60" t="s">
        <v>45</v>
      </c>
      <c r="F55" s="57">
        <f>SUM(G55:R55)</f>
        <v>29843</v>
      </c>
      <c r="G55" s="57">
        <v>2597</v>
      </c>
      <c r="H55" s="57">
        <v>1781</v>
      </c>
      <c r="I55" s="57">
        <v>1103</v>
      </c>
      <c r="J55" s="57">
        <f>12124-9518</f>
        <v>2606</v>
      </c>
      <c r="K55" s="57">
        <v>3840</v>
      </c>
      <c r="L55" s="57">
        <v>4214</v>
      </c>
      <c r="M55" s="57">
        <v>1632</v>
      </c>
      <c r="N55" s="57">
        <v>1975</v>
      </c>
      <c r="O55" s="57">
        <v>2031</v>
      </c>
      <c r="P55" s="57">
        <v>2770</v>
      </c>
      <c r="Q55" s="57">
        <v>3532</v>
      </c>
      <c r="R55" s="57">
        <v>1762</v>
      </c>
    </row>
    <row r="56" spans="1:18" ht="32.25" customHeight="1">
      <c r="A56" s="25"/>
      <c r="B56" s="18">
        <v>271</v>
      </c>
      <c r="C56" s="19"/>
      <c r="D56" s="20"/>
      <c r="E56" s="61" t="s">
        <v>46</v>
      </c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</row>
    <row r="57" spans="1:18" s="35" customFormat="1" ht="32.25" customHeight="1">
      <c r="A57" s="31"/>
      <c r="B57" s="32">
        <v>281</v>
      </c>
      <c r="C57" s="33"/>
      <c r="D57" s="34"/>
      <c r="E57" s="60" t="s">
        <v>47</v>
      </c>
      <c r="F57" s="57">
        <f>SUM(G57:R57)</f>
        <v>2478</v>
      </c>
      <c r="G57" s="57">
        <v>400</v>
      </c>
      <c r="H57" s="57">
        <v>550</v>
      </c>
      <c r="I57" s="57">
        <v>422</v>
      </c>
      <c r="J57" s="57">
        <f>9614-9518</f>
        <v>96</v>
      </c>
      <c r="K57" s="57"/>
      <c r="L57" s="57"/>
      <c r="M57" s="57"/>
      <c r="N57" s="57"/>
      <c r="O57" s="57"/>
      <c r="P57" s="57">
        <v>500</v>
      </c>
      <c r="Q57" s="57">
        <v>180</v>
      </c>
      <c r="R57" s="57">
        <v>330</v>
      </c>
    </row>
    <row r="58" spans="1:18" ht="32.25" customHeight="1">
      <c r="A58" s="25"/>
      <c r="B58" s="18">
        <v>291</v>
      </c>
      <c r="C58" s="19"/>
      <c r="D58" s="20"/>
      <c r="E58" s="61" t="s">
        <v>48</v>
      </c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</row>
    <row r="59" spans="1:18" s="35" customFormat="1" ht="32.25" customHeight="1">
      <c r="A59" s="31"/>
      <c r="B59" s="32">
        <v>301</v>
      </c>
      <c r="C59" s="33"/>
      <c r="D59" s="34"/>
      <c r="E59" s="60" t="s">
        <v>49</v>
      </c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</row>
    <row r="60" spans="1:18" ht="32.25" customHeight="1">
      <c r="A60" s="25"/>
      <c r="B60" s="18">
        <v>311</v>
      </c>
      <c r="C60" s="19"/>
      <c r="D60" s="20"/>
      <c r="E60" s="61" t="s">
        <v>50</v>
      </c>
      <c r="F60" s="58">
        <v>6193</v>
      </c>
      <c r="G60" s="58">
        <v>761</v>
      </c>
      <c r="H60" s="58">
        <v>408</v>
      </c>
      <c r="I60" s="58"/>
      <c r="J60" s="58"/>
      <c r="K60" s="58">
        <v>633</v>
      </c>
      <c r="L60" s="58">
        <v>885</v>
      </c>
      <c r="M60" s="58">
        <v>507</v>
      </c>
      <c r="N60" s="58"/>
      <c r="O60" s="58">
        <v>1348</v>
      </c>
      <c r="P60" s="58"/>
      <c r="Q60" s="58">
        <v>1651</v>
      </c>
      <c r="R60" s="58"/>
    </row>
    <row r="61" spans="1:18" s="35" customFormat="1" ht="32.25" customHeight="1">
      <c r="A61" s="31"/>
      <c r="B61" s="32">
        <v>320</v>
      </c>
      <c r="C61" s="33"/>
      <c r="D61" s="34"/>
      <c r="E61" s="60" t="s">
        <v>106</v>
      </c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</row>
    <row r="62" spans="1:18" ht="32.25" customHeight="1">
      <c r="A62" s="25"/>
      <c r="B62" s="18">
        <v>321</v>
      </c>
      <c r="C62" s="19"/>
      <c r="D62" s="20"/>
      <c r="E62" s="61" t="s">
        <v>107</v>
      </c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</row>
    <row r="63" spans="1:18" s="35" customFormat="1" ht="32.25" customHeight="1">
      <c r="A63" s="31"/>
      <c r="B63" s="32">
        <v>322</v>
      </c>
      <c r="C63" s="33"/>
      <c r="D63" s="34"/>
      <c r="E63" s="60" t="s">
        <v>51</v>
      </c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</row>
    <row r="64" spans="1:18" ht="32.25" customHeight="1">
      <c r="A64" s="25"/>
      <c r="B64" s="18">
        <v>323</v>
      </c>
      <c r="C64" s="19"/>
      <c r="D64" s="20"/>
      <c r="E64" s="61" t="s">
        <v>52</v>
      </c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</row>
    <row r="65" spans="1:18" s="35" customFormat="1" ht="32.25" customHeight="1">
      <c r="A65" s="31"/>
      <c r="B65" s="32">
        <v>324</v>
      </c>
      <c r="C65" s="33"/>
      <c r="D65" s="34"/>
      <c r="E65" s="60" t="s">
        <v>53</v>
      </c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</row>
    <row r="66" spans="1:18" ht="32.25" customHeight="1">
      <c r="A66" s="25"/>
      <c r="B66" s="18">
        <v>331</v>
      </c>
      <c r="C66" s="19"/>
      <c r="D66" s="20"/>
      <c r="E66" s="61" t="s">
        <v>54</v>
      </c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</row>
    <row r="67" spans="1:18" s="35" customFormat="1" ht="32.25" customHeight="1">
      <c r="A67" s="31"/>
      <c r="B67" s="32">
        <v>341</v>
      </c>
      <c r="C67" s="33"/>
      <c r="D67" s="34"/>
      <c r="E67" s="60" t="s">
        <v>55</v>
      </c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</row>
    <row r="68" spans="1:18" ht="32.25" customHeight="1">
      <c r="A68" s="25"/>
      <c r="B68" s="18">
        <v>351</v>
      </c>
      <c r="C68" s="19"/>
      <c r="D68" s="20"/>
      <c r="E68" s="61" t="s">
        <v>56</v>
      </c>
      <c r="F68" s="58">
        <v>5993</v>
      </c>
      <c r="G68" s="58">
        <v>686</v>
      </c>
      <c r="H68" s="58"/>
      <c r="I68" s="58">
        <v>681</v>
      </c>
      <c r="J68" s="58">
        <v>685</v>
      </c>
      <c r="K68" s="58">
        <v>526</v>
      </c>
      <c r="L68" s="58">
        <v>683</v>
      </c>
      <c r="M68" s="58"/>
      <c r="N68" s="58">
        <v>685</v>
      </c>
      <c r="O68" s="58">
        <v>683</v>
      </c>
      <c r="P68" s="58"/>
      <c r="Q68" s="58">
        <v>682</v>
      </c>
      <c r="R68" s="58">
        <v>682</v>
      </c>
    </row>
    <row r="69" spans="1:18" s="35" customFormat="1" ht="32.25" customHeight="1">
      <c r="A69" s="31"/>
      <c r="B69" s="32">
        <v>361</v>
      </c>
      <c r="C69" s="33"/>
      <c r="D69" s="34"/>
      <c r="E69" s="60" t="s">
        <v>57</v>
      </c>
      <c r="F69" s="57">
        <v>15179</v>
      </c>
      <c r="G69" s="57">
        <v>750</v>
      </c>
      <c r="H69" s="57">
        <v>823</v>
      </c>
      <c r="I69" s="57"/>
      <c r="J69" s="57">
        <v>1825</v>
      </c>
      <c r="K69" s="57">
        <v>2681</v>
      </c>
      <c r="L69" s="57">
        <v>2646</v>
      </c>
      <c r="M69" s="57">
        <v>1125</v>
      </c>
      <c r="N69" s="57">
        <v>1290</v>
      </c>
      <c r="O69" s="57"/>
      <c r="P69" s="57">
        <v>2270</v>
      </c>
      <c r="Q69" s="57">
        <v>1019</v>
      </c>
      <c r="R69" s="57">
        <v>750</v>
      </c>
    </row>
    <row r="70" spans="1:18" ht="32.25" customHeight="1">
      <c r="A70" s="25"/>
      <c r="B70" s="18">
        <v>371</v>
      </c>
      <c r="C70" s="19"/>
      <c r="D70" s="20"/>
      <c r="E70" s="61" t="s">
        <v>58</v>
      </c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</row>
    <row r="71" spans="1:18" s="35" customFormat="1" ht="32.25" customHeight="1">
      <c r="A71" s="31">
        <v>6</v>
      </c>
      <c r="B71" s="32"/>
      <c r="C71" s="33"/>
      <c r="D71" s="34"/>
      <c r="E71" s="60" t="s">
        <v>59</v>
      </c>
      <c r="F71" s="57">
        <v>39018</v>
      </c>
      <c r="G71" s="57">
        <v>3844</v>
      </c>
      <c r="H71" s="57">
        <v>3184</v>
      </c>
      <c r="I71" s="57">
        <v>2727</v>
      </c>
      <c r="J71" s="57">
        <v>3499</v>
      </c>
      <c r="K71" s="57">
        <v>2989</v>
      </c>
      <c r="L71" s="57">
        <v>2622</v>
      </c>
      <c r="M71" s="57">
        <v>3409</v>
      </c>
      <c r="N71" s="57">
        <v>3703</v>
      </c>
      <c r="O71" s="57">
        <v>2195</v>
      </c>
      <c r="P71" s="57">
        <v>4242</v>
      </c>
      <c r="Q71" s="57">
        <v>3485</v>
      </c>
      <c r="R71" s="57">
        <v>3119</v>
      </c>
    </row>
    <row r="72" spans="1:18" ht="32.25" customHeight="1">
      <c r="A72" s="25"/>
      <c r="B72" s="18">
        <v>381</v>
      </c>
      <c r="C72" s="19"/>
      <c r="D72" s="20"/>
      <c r="E72" s="61" t="s">
        <v>60</v>
      </c>
      <c r="F72" s="58">
        <v>701</v>
      </c>
      <c r="G72" s="58"/>
      <c r="H72" s="58"/>
      <c r="I72" s="58"/>
      <c r="J72" s="58">
        <v>701</v>
      </c>
      <c r="K72" s="58"/>
      <c r="L72" s="58"/>
      <c r="M72" s="58"/>
      <c r="N72" s="58"/>
      <c r="O72" s="58"/>
      <c r="P72" s="58"/>
      <c r="Q72" s="58"/>
      <c r="R72" s="58"/>
    </row>
    <row r="73" spans="1:18" s="35" customFormat="1" ht="32.25" customHeight="1">
      <c r="A73" s="31"/>
      <c r="B73" s="32">
        <v>391</v>
      </c>
      <c r="C73" s="33"/>
      <c r="D73" s="34"/>
      <c r="E73" s="60" t="s">
        <v>61</v>
      </c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</row>
    <row r="74" spans="1:18" ht="32.25" customHeight="1">
      <c r="A74" s="25"/>
      <c r="B74" s="18">
        <v>401</v>
      </c>
      <c r="C74" s="19"/>
      <c r="D74" s="20"/>
      <c r="E74" s="61" t="s">
        <v>62</v>
      </c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</row>
    <row r="75" spans="1:18" s="35" customFormat="1" ht="32.25" customHeight="1">
      <c r="A75" s="31"/>
      <c r="B75" s="32">
        <v>411</v>
      </c>
      <c r="C75" s="33"/>
      <c r="D75" s="34"/>
      <c r="E75" s="60" t="s">
        <v>63</v>
      </c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</row>
    <row r="76" spans="1:18" ht="32.25" customHeight="1">
      <c r="A76" s="25"/>
      <c r="B76" s="18">
        <v>421</v>
      </c>
      <c r="C76" s="19"/>
      <c r="D76" s="20"/>
      <c r="E76" s="61" t="s">
        <v>64</v>
      </c>
      <c r="F76" s="58">
        <v>20506</v>
      </c>
      <c r="G76" s="58">
        <v>1930</v>
      </c>
      <c r="H76" s="58">
        <v>1840</v>
      </c>
      <c r="I76" s="58">
        <v>1910</v>
      </c>
      <c r="J76" s="58">
        <v>1860</v>
      </c>
      <c r="K76" s="58">
        <v>2178</v>
      </c>
      <c r="L76" s="58">
        <v>1430</v>
      </c>
      <c r="M76" s="58">
        <v>1860</v>
      </c>
      <c r="N76" s="58">
        <v>1410</v>
      </c>
      <c r="O76" s="58">
        <v>1392</v>
      </c>
      <c r="P76" s="58">
        <v>1878</v>
      </c>
      <c r="Q76" s="58">
        <v>1428</v>
      </c>
      <c r="R76" s="58">
        <v>1390</v>
      </c>
    </row>
    <row r="77" spans="1:18" s="35" customFormat="1" ht="32.25" customHeight="1">
      <c r="A77" s="31"/>
      <c r="B77" s="32">
        <v>422</v>
      </c>
      <c r="C77" s="33"/>
      <c r="D77" s="34"/>
      <c r="E77" s="60" t="s">
        <v>65</v>
      </c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</row>
    <row r="78" spans="1:18" ht="32.25" customHeight="1">
      <c r="A78" s="25"/>
      <c r="B78" s="18">
        <v>423</v>
      </c>
      <c r="C78" s="19"/>
      <c r="D78" s="20"/>
      <c r="E78" s="61" t="s">
        <v>66</v>
      </c>
      <c r="F78" s="58">
        <v>14235</v>
      </c>
      <c r="G78" s="58">
        <v>1410</v>
      </c>
      <c r="H78" s="58">
        <v>812</v>
      </c>
      <c r="I78" s="58">
        <v>817</v>
      </c>
      <c r="J78" s="58">
        <v>938</v>
      </c>
      <c r="K78" s="58">
        <v>811</v>
      </c>
      <c r="L78" s="58">
        <v>659</v>
      </c>
      <c r="M78" s="58">
        <v>1549</v>
      </c>
      <c r="N78" s="58">
        <v>1785</v>
      </c>
      <c r="O78" s="58">
        <v>803</v>
      </c>
      <c r="P78" s="58">
        <v>1855</v>
      </c>
      <c r="Q78" s="58">
        <v>1565</v>
      </c>
      <c r="R78" s="58">
        <v>1231</v>
      </c>
    </row>
    <row r="79" spans="1:18" s="35" customFormat="1" ht="32.25" customHeight="1">
      <c r="A79" s="31"/>
      <c r="B79" s="32">
        <v>424</v>
      </c>
      <c r="C79" s="33"/>
      <c r="D79" s="34"/>
      <c r="E79" s="60" t="s">
        <v>67</v>
      </c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</row>
    <row r="80" spans="1:18" ht="32.25" customHeight="1">
      <c r="A80" s="25"/>
      <c r="B80" s="18">
        <v>425</v>
      </c>
      <c r="C80" s="19"/>
      <c r="D80" s="20"/>
      <c r="E80" s="61" t="s">
        <v>68</v>
      </c>
      <c r="F80" s="58">
        <v>3576</v>
      </c>
      <c r="G80" s="58">
        <v>504</v>
      </c>
      <c r="H80" s="58">
        <v>532</v>
      </c>
      <c r="I80" s="58"/>
      <c r="J80" s="58"/>
      <c r="K80" s="58"/>
      <c r="L80" s="58">
        <v>533</v>
      </c>
      <c r="M80" s="58"/>
      <c r="N80" s="58">
        <v>508</v>
      </c>
      <c r="O80" s="58"/>
      <c r="P80" s="58">
        <v>509</v>
      </c>
      <c r="Q80" s="58">
        <v>492</v>
      </c>
      <c r="R80" s="58">
        <v>498</v>
      </c>
    </row>
    <row r="81" spans="1:18" s="35" customFormat="1" ht="32.25" customHeight="1">
      <c r="A81" s="31">
        <v>7</v>
      </c>
      <c r="B81" s="32"/>
      <c r="C81" s="33"/>
      <c r="D81" s="34"/>
      <c r="E81" s="60" t="s">
        <v>69</v>
      </c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</row>
    <row r="82" spans="1:18" ht="32.25" customHeight="1">
      <c r="A82" s="25"/>
      <c r="B82" s="18">
        <v>431</v>
      </c>
      <c r="C82" s="19"/>
      <c r="D82" s="20"/>
      <c r="E82" s="61" t="s">
        <v>70</v>
      </c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</row>
    <row r="83" spans="1:18" s="35" customFormat="1" ht="32.25" customHeight="1">
      <c r="A83" s="31"/>
      <c r="B83" s="32">
        <v>441</v>
      </c>
      <c r="C83" s="33"/>
      <c r="D83" s="34"/>
      <c r="E83" s="60" t="s">
        <v>71</v>
      </c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</row>
    <row r="84" spans="1:18" ht="32.25" customHeight="1">
      <c r="A84" s="25"/>
      <c r="B84" s="18">
        <v>442</v>
      </c>
      <c r="C84" s="19"/>
      <c r="D84" s="20"/>
      <c r="E84" s="61" t="s">
        <v>72</v>
      </c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</row>
    <row r="85" spans="1:18" s="35" customFormat="1" ht="32.25" customHeight="1">
      <c r="A85" s="31"/>
      <c r="B85" s="32">
        <v>443</v>
      </c>
      <c r="C85" s="33"/>
      <c r="D85" s="34"/>
      <c r="E85" s="60" t="s">
        <v>73</v>
      </c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</row>
    <row r="86" spans="1:18" ht="32.25" customHeight="1">
      <c r="A86" s="25"/>
      <c r="B86" s="18">
        <v>444</v>
      </c>
      <c r="C86" s="19"/>
      <c r="D86" s="20"/>
      <c r="E86" s="61" t="s">
        <v>74</v>
      </c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</row>
    <row r="87" spans="1:18" s="35" customFormat="1" ht="32.25" customHeight="1">
      <c r="A87" s="31"/>
      <c r="B87" s="32">
        <v>451</v>
      </c>
      <c r="C87" s="33"/>
      <c r="D87" s="34"/>
      <c r="E87" s="60" t="s">
        <v>75</v>
      </c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</row>
    <row r="88" spans="1:18" ht="32.25" customHeight="1">
      <c r="A88" s="25"/>
      <c r="B88" s="18">
        <v>461</v>
      </c>
      <c r="C88" s="19"/>
      <c r="D88" s="20"/>
      <c r="E88" s="61" t="s">
        <v>76</v>
      </c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</row>
    <row r="89" spans="1:18" s="35" customFormat="1" ht="32.25" customHeight="1">
      <c r="A89" s="31"/>
      <c r="B89" s="32">
        <v>471</v>
      </c>
      <c r="C89" s="33"/>
      <c r="D89" s="34"/>
      <c r="E89" s="60" t="s">
        <v>77</v>
      </c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</row>
    <row r="90" spans="1:18" ht="32.25" customHeight="1">
      <c r="A90" s="25">
        <v>8</v>
      </c>
      <c r="B90" s="18"/>
      <c r="C90" s="19"/>
      <c r="D90" s="20"/>
      <c r="E90" s="61" t="s">
        <v>78</v>
      </c>
      <c r="F90" s="58">
        <v>166259</v>
      </c>
      <c r="G90" s="58">
        <v>12452</v>
      </c>
      <c r="H90" s="58">
        <v>10967</v>
      </c>
      <c r="I90" s="58">
        <v>14466</v>
      </c>
      <c r="J90" s="58">
        <v>16397</v>
      </c>
      <c r="K90" s="58">
        <v>11123</v>
      </c>
      <c r="L90" s="58">
        <v>16085</v>
      </c>
      <c r="M90" s="58">
        <v>15121</v>
      </c>
      <c r="N90" s="58">
        <v>14469</v>
      </c>
      <c r="O90" s="58">
        <v>13456</v>
      </c>
      <c r="P90" s="58">
        <v>12566</v>
      </c>
      <c r="Q90" s="58">
        <v>15017</v>
      </c>
      <c r="R90" s="58">
        <v>14140</v>
      </c>
    </row>
    <row r="91" spans="1:18" s="35" customFormat="1" ht="32.25" customHeight="1">
      <c r="A91" s="31"/>
      <c r="B91" s="32">
        <v>481</v>
      </c>
      <c r="C91" s="33"/>
      <c r="D91" s="34"/>
      <c r="E91" s="60" t="s">
        <v>79</v>
      </c>
      <c r="F91" s="57">
        <v>25686</v>
      </c>
      <c r="G91" s="57">
        <v>2165</v>
      </c>
      <c r="H91" s="57">
        <v>1045</v>
      </c>
      <c r="I91" s="57">
        <v>2250</v>
      </c>
      <c r="J91" s="57">
        <v>4735</v>
      </c>
      <c r="K91" s="57">
        <v>1049</v>
      </c>
      <c r="L91" s="57">
        <v>2073</v>
      </c>
      <c r="M91" s="57">
        <v>2366</v>
      </c>
      <c r="N91" s="57">
        <v>1210</v>
      </c>
      <c r="O91" s="57">
        <v>1075</v>
      </c>
      <c r="P91" s="57">
        <v>2041</v>
      </c>
      <c r="Q91" s="57">
        <v>3721</v>
      </c>
      <c r="R91" s="57">
        <v>1956</v>
      </c>
    </row>
    <row r="92" spans="1:18" ht="32.25" customHeight="1">
      <c r="A92" s="25"/>
      <c r="B92" s="18">
        <v>491</v>
      </c>
      <c r="C92" s="19"/>
      <c r="D92" s="20"/>
      <c r="E92" s="61" t="s">
        <v>80</v>
      </c>
      <c r="F92" s="58">
        <v>50057</v>
      </c>
      <c r="G92" s="58">
        <v>4630</v>
      </c>
      <c r="H92" s="58">
        <v>3773</v>
      </c>
      <c r="I92" s="58">
        <v>4254</v>
      </c>
      <c r="J92" s="58">
        <v>2819</v>
      </c>
      <c r="K92" s="58">
        <v>1934</v>
      </c>
      <c r="L92" s="58">
        <v>5137</v>
      </c>
      <c r="M92" s="58">
        <v>2871</v>
      </c>
      <c r="N92" s="58">
        <v>5566</v>
      </c>
      <c r="O92" s="58">
        <v>3732</v>
      </c>
      <c r="P92" s="58">
        <v>6147</v>
      </c>
      <c r="Q92" s="58">
        <v>4119</v>
      </c>
      <c r="R92" s="58">
        <v>5075</v>
      </c>
    </row>
    <row r="93" spans="1:18" s="35" customFormat="1" ht="32.25" customHeight="1">
      <c r="A93" s="31"/>
      <c r="B93" s="32">
        <v>501</v>
      </c>
      <c r="C93" s="33"/>
      <c r="D93" s="34"/>
      <c r="E93" s="60" t="s">
        <v>81</v>
      </c>
      <c r="F93" s="57">
        <v>90516</v>
      </c>
      <c r="G93" s="57">
        <v>5657</v>
      </c>
      <c r="H93" s="57">
        <v>6149</v>
      </c>
      <c r="I93" s="57">
        <v>7962</v>
      </c>
      <c r="J93" s="57">
        <v>8843</v>
      </c>
      <c r="K93" s="57">
        <v>8140</v>
      </c>
      <c r="L93" s="57">
        <v>8875</v>
      </c>
      <c r="M93" s="57">
        <v>9884</v>
      </c>
      <c r="N93" s="57">
        <v>7693</v>
      </c>
      <c r="O93" s="57">
        <v>8649</v>
      </c>
      <c r="P93" s="57">
        <v>4378</v>
      </c>
      <c r="Q93" s="57">
        <v>7177</v>
      </c>
      <c r="R93" s="57">
        <v>7109</v>
      </c>
    </row>
    <row r="94" spans="1:18" ht="32.25" customHeight="1">
      <c r="A94" s="25"/>
      <c r="B94" s="18">
        <v>511</v>
      </c>
      <c r="C94" s="19"/>
      <c r="D94" s="20"/>
      <c r="E94" s="61" t="s">
        <v>82</v>
      </c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</row>
    <row r="95" spans="1:18" s="35" customFormat="1" ht="32.25" customHeight="1">
      <c r="A95" s="31"/>
      <c r="B95" s="32">
        <v>512</v>
      </c>
      <c r="C95" s="33"/>
      <c r="D95" s="34"/>
      <c r="E95" s="60" t="s">
        <v>83</v>
      </c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</row>
    <row r="96" spans="1:18" ht="32.25" customHeight="1">
      <c r="A96" s="25"/>
      <c r="B96" s="18">
        <v>521</v>
      </c>
      <c r="C96" s="19"/>
      <c r="D96" s="20"/>
      <c r="E96" s="61" t="s">
        <v>84</v>
      </c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</row>
    <row r="97" spans="1:18" s="35" customFormat="1" ht="32.25" customHeight="1">
      <c r="A97" s="31"/>
      <c r="B97" s="32">
        <v>531</v>
      </c>
      <c r="C97" s="33"/>
      <c r="D97" s="34"/>
      <c r="E97" s="60" t="s">
        <v>85</v>
      </c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</row>
    <row r="98" spans="1:18" ht="32.25" customHeight="1">
      <c r="A98" s="25">
        <v>9</v>
      </c>
      <c r="B98" s="18"/>
      <c r="C98" s="19"/>
      <c r="D98" s="20"/>
      <c r="E98" s="61" t="s">
        <v>86</v>
      </c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</row>
    <row r="99" spans="1:18" s="35" customFormat="1" ht="32.25" customHeight="1">
      <c r="A99" s="31"/>
      <c r="B99" s="32">
        <v>541</v>
      </c>
      <c r="C99" s="33"/>
      <c r="D99" s="34"/>
      <c r="E99" s="60" t="s">
        <v>86</v>
      </c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</row>
    <row r="100" spans="1:18" ht="32.25" customHeight="1">
      <c r="A100" s="25"/>
      <c r="B100" s="18"/>
      <c r="C100" s="19"/>
      <c r="D100" s="20"/>
      <c r="E100" s="61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</row>
    <row r="101" spans="1:18" s="35" customFormat="1" ht="32.25" customHeight="1">
      <c r="A101" s="65"/>
      <c r="B101" s="66"/>
      <c r="C101" s="67"/>
      <c r="D101" s="68"/>
      <c r="E101" s="69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</row>
    <row r="102" spans="1:18" ht="17.25">
      <c r="A102" s="43"/>
      <c r="B102" s="44"/>
      <c r="C102" s="45"/>
      <c r="D102" s="46"/>
      <c r="E102" s="47" t="s">
        <v>108</v>
      </c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</row>
    <row r="103" spans="1:18" ht="17.25">
      <c r="A103" s="37"/>
      <c r="B103" s="38"/>
      <c r="C103" s="39"/>
      <c r="D103" s="40"/>
      <c r="E103" s="41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</row>
    <row r="104" spans="1:18" ht="17.25">
      <c r="A104" s="43"/>
      <c r="B104" s="44"/>
      <c r="C104" s="45"/>
      <c r="D104" s="46"/>
      <c r="E104" s="47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</row>
    <row r="105" spans="1:18" ht="17.25">
      <c r="A105" s="37"/>
      <c r="B105" s="38"/>
      <c r="C105" s="39"/>
      <c r="D105" s="40"/>
      <c r="E105" s="41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</row>
    <row r="106" spans="1:18" ht="17.25">
      <c r="A106" s="43"/>
      <c r="B106" s="44"/>
      <c r="C106" s="45"/>
      <c r="D106" s="46"/>
      <c r="E106" s="47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</row>
    <row r="107" spans="1:18" ht="17.25">
      <c r="A107" s="49"/>
      <c r="B107" s="50"/>
      <c r="C107" s="51"/>
      <c r="D107" s="52"/>
      <c r="E107" s="53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</row>
  </sheetData>
  <sheetProtection/>
  <mergeCells count="16">
    <mergeCell ref="J6:J7"/>
    <mergeCell ref="K6:K7"/>
    <mergeCell ref="E2:Q3"/>
    <mergeCell ref="A2:B3"/>
    <mergeCell ref="A5:E5"/>
    <mergeCell ref="F6:F7"/>
    <mergeCell ref="G6:G7"/>
    <mergeCell ref="H6:H7"/>
    <mergeCell ref="I6:I7"/>
    <mergeCell ref="R6:R7"/>
    <mergeCell ref="L6:L7"/>
    <mergeCell ref="M6:M7"/>
    <mergeCell ref="N6:N7"/>
    <mergeCell ref="O6:O7"/>
    <mergeCell ref="P6:P7"/>
    <mergeCell ref="Q6:Q7"/>
  </mergeCells>
  <printOptions/>
  <pageMargins left="0.4724409448818898" right="0.4724409448818898" top="0.7480314960629921" bottom="0.7480314960629921" header="0.31496062992125984" footer="0.31496062992125984"/>
  <pageSetup firstPageNumber="50" useFirstPageNumber="1" horizontalDpi="600" verticalDpi="600" orientation="portrait" paperSize="9" scale="46" r:id="rId1"/>
  <headerFooter alignWithMargins="0">
    <oddFooter>&amp;C&amp;"ＭＳ Ｐ明朝,標準"&amp;26&amp;P</oddFooter>
  </headerFooter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CIVIL</dc:creator>
  <cp:keywords/>
  <dc:description/>
  <cp:lastModifiedBy>00254153</cp:lastModifiedBy>
  <cp:lastPrinted>2019-01-31T08:58:20Z</cp:lastPrinted>
  <dcterms:created xsi:type="dcterms:W3CDTF">2011-01-27T02:19:33Z</dcterms:created>
  <dcterms:modified xsi:type="dcterms:W3CDTF">2019-02-01T08:11:44Z</dcterms:modified>
  <cp:category/>
  <cp:version/>
  <cp:contentType/>
  <cp:contentStatus/>
</cp:coreProperties>
</file>