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海上出入貨物の品種別表 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'海上出入貨物の品種別表 '!$A$1:$N$101</definedName>
    <definedName name="_xlnm.Print_Titles" localSheetId="0">'海上出入貨物の品種別表 '!$1:$7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<sst xmlns="http://schemas.openxmlformats.org/spreadsheetml/2006/main" count="107" uniqueCount="104">
  <si>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</si>
  <si>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</si>
  <si>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</si>
  <si>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</si>
  <si>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</si>
  <si>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</si>
  <si>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</si>
  <si>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</si>
  <si>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</si>
  <si>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</si>
  <si>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</si>
  <si>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</si>
  <si>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</si>
  <si>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</si>
  <si>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</si>
  <si>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</si>
  <si>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</si>
  <si>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</si>
  <si>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</si>
  <si>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</si>
  <si>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</si>
  <si>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</si>
  <si>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</si>
  <si>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</si>
  <si>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</si>
  <si>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</si>
  <si>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</si>
  <si>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</si>
  <si>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</si>
  <si>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</si>
  <si>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</si>
  <si>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</si>
  <si>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</si>
  <si>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</si>
  <si>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</si>
  <si>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</si>
  <si>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</si>
  <si>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</si>
  <si>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</si>
  <si>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</si>
  <si>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</si>
  <si>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</si>
  <si>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</si>
  <si>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</si>
  <si>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</si>
  <si>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</si>
  <si>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</si>
  <si>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</si>
  <si>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</si>
  <si>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</si>
  <si>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</si>
  <si>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</si>
  <si>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</si>
  <si>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</si>
  <si>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</si>
  <si>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</si>
  <si>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</si>
  <si>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</si>
  <si>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</si>
  <si>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</si>
  <si>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</si>
  <si>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</si>
  <si>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</si>
  <si>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</si>
  <si>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</si>
  <si>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</si>
  <si>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</si>
  <si>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</si>
  <si>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</si>
  <si>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</si>
  <si>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</si>
  <si>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</si>
  <si>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</si>
  <si>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</si>
  <si>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</si>
  <si>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</si>
  <si>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</si>
  <si>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</si>
  <si>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</si>
  <si>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</si>
  <si>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</si>
  <si>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</si>
  <si>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</si>
  <si>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</si>
  <si>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</si>
  <si>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</si>
  <si>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</si>
  <si>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</si>
  <si>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</si>
  <si>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</si>
  <si>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海上出入貨物の品種別表</t>
  </si>
  <si>
    <t>（単位：トン）</t>
  </si>
  <si>
    <t>品　　　種　　　別</t>
  </si>
  <si>
    <t>合　　　　　　　　　計</t>
  </si>
  <si>
    <t>外　　国　　貿　　易</t>
  </si>
  <si>
    <t>内　　国　　貿　　易</t>
  </si>
  <si>
    <t>計</t>
  </si>
  <si>
    <t>輸移出</t>
  </si>
  <si>
    <t>輸移入</t>
  </si>
  <si>
    <t>輸出</t>
  </si>
  <si>
    <t>輸入</t>
  </si>
  <si>
    <t>移出</t>
  </si>
  <si>
    <t>移入</t>
  </si>
  <si>
    <t>平成25年　1月　～　平成25年　12月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</si>
</sst>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</numFmts>
  <fonts count="2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3"/>
      <name val="ＭＳ Ｐ明朝"/>
      <family val="1"/>
    </font>
    <font>
      <sz val="20"/>
      <name val="ＭＳ Ｐ明朝"/>
      <family val="1"/>
    </font>
    <font>
      <sz val="36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8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" fillId="0" borderId="0">
      <alignment/>
      <protection/>
    </xf>
    <xf numFmtId="0" fontId="27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right"/>
      <protection/>
    </xf>
    <xf numFmtId="176" fontId="2" fillId="0" borderId="0" xfId="60" applyNumberFormat="1" applyFont="1">
      <alignment/>
      <protection/>
    </xf>
    <xf numFmtId="177" fontId="2" fillId="0" borderId="0" xfId="60" applyNumberFormat="1" applyFont="1">
      <alignment/>
      <protection/>
    </xf>
    <xf numFmtId="177" fontId="2" fillId="0" borderId="0" xfId="60" applyNumberFormat="1" applyFont="1" applyAlignme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2" fillId="0" borderId="0" xfId="60" applyFont="1" applyAlignment="1">
      <alignment horizontal="distributed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>
      <alignment/>
      <protection/>
    </xf>
    <xf numFmtId="0" fontId="2" fillId="0" borderId="10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5" fillId="0" borderId="0" xfId="60" applyFont="1" applyAlignment="1">
      <alignment/>
      <protection/>
    </xf>
    <xf numFmtId="0" fontId="9" fillId="0" borderId="10" xfId="60" applyFont="1" applyBorder="1" applyAlignment="1">
      <alignment horizontal="left" vertical="center"/>
      <protection/>
    </xf>
    <xf numFmtId="0" fontId="5" fillId="0" borderId="11" xfId="60" applyFont="1" applyBorder="1" applyAlignment="1">
      <alignment horizontal="center" vertical="center" wrapText="1"/>
      <protection/>
    </xf>
    <xf numFmtId="176" fontId="10" fillId="0" borderId="12" xfId="60" applyNumberFormat="1" applyFont="1" applyBorder="1" applyAlignment="1">
      <alignment horizontal="left" vertical="center"/>
      <protection/>
    </xf>
    <xf numFmtId="176" fontId="10" fillId="0" borderId="13" xfId="60" applyNumberFormat="1" applyFont="1" applyBorder="1" applyAlignment="1">
      <alignment horizontal="center" vertical="center"/>
      <protection/>
    </xf>
    <xf numFmtId="177" fontId="10" fillId="0" borderId="13" xfId="60" applyNumberFormat="1" applyFont="1" applyBorder="1" applyAlignment="1">
      <alignment horizontal="center" vertical="center"/>
      <protection/>
    </xf>
    <xf numFmtId="177" fontId="10" fillId="0" borderId="13" xfId="60" applyNumberFormat="1" applyFont="1" applyBorder="1" applyAlignment="1">
      <alignment vertical="center"/>
      <protection/>
    </xf>
    <xf numFmtId="49" fontId="10" fillId="0" borderId="14" xfId="60" applyNumberFormat="1" applyFont="1" applyBorder="1" applyAlignment="1">
      <alignment horizontal="left" vertical="center"/>
      <protection/>
    </xf>
    <xf numFmtId="176" fontId="10" fillId="4" borderId="15" xfId="60" applyNumberFormat="1" applyFont="1" applyFill="1" applyBorder="1" applyAlignment="1">
      <alignment horizontal="right" vertical="center"/>
      <protection/>
    </xf>
    <xf numFmtId="176" fontId="10" fillId="4" borderId="0" xfId="60" applyNumberFormat="1" applyFont="1" applyFill="1" applyBorder="1" applyAlignment="1">
      <alignment horizontal="center" vertical="center"/>
      <protection/>
    </xf>
    <xf numFmtId="177" fontId="10" fillId="4" borderId="0" xfId="60" applyNumberFormat="1" applyFont="1" applyFill="1" applyBorder="1" applyAlignment="1">
      <alignment horizontal="center" vertical="center"/>
      <protection/>
    </xf>
    <xf numFmtId="177" fontId="10" fillId="4" borderId="0" xfId="60" applyNumberFormat="1" applyFont="1" applyFill="1" applyBorder="1" applyAlignment="1">
      <alignment vertical="center"/>
      <protection/>
    </xf>
    <xf numFmtId="49" fontId="10" fillId="4" borderId="16" xfId="60" applyNumberFormat="1" applyFont="1" applyFill="1" applyBorder="1" applyAlignment="1">
      <alignment horizontal="left" vertical="center"/>
      <protection/>
    </xf>
    <xf numFmtId="176" fontId="10" fillId="0" borderId="15" xfId="60" applyNumberFormat="1" applyFont="1" applyBorder="1" applyAlignment="1">
      <alignment horizontal="right" vertical="center"/>
      <protection/>
    </xf>
    <xf numFmtId="176" fontId="10" fillId="0" borderId="0" xfId="60" applyNumberFormat="1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vertical="center"/>
      <protection/>
    </xf>
    <xf numFmtId="49" fontId="10" fillId="0" borderId="16" xfId="60" applyNumberFormat="1" applyFont="1" applyBorder="1" applyAlignment="1">
      <alignment horizontal="left" vertical="center"/>
      <protection/>
    </xf>
    <xf numFmtId="176" fontId="10" fillId="0" borderId="15" xfId="60" applyNumberFormat="1" applyFont="1" applyBorder="1">
      <alignment/>
      <protection/>
    </xf>
    <xf numFmtId="176" fontId="10" fillId="4" borderId="17" xfId="60" applyNumberFormat="1" applyFont="1" applyFill="1" applyBorder="1" applyAlignment="1">
      <alignment horizontal="right" vertical="center"/>
      <protection/>
    </xf>
    <xf numFmtId="176" fontId="10" fillId="4" borderId="10" xfId="60" applyNumberFormat="1" applyFont="1" applyFill="1" applyBorder="1" applyAlignment="1">
      <alignment horizontal="center" vertical="center"/>
      <protection/>
    </xf>
    <xf numFmtId="177" fontId="10" fillId="4" borderId="10" xfId="60" applyNumberFormat="1" applyFont="1" applyFill="1" applyBorder="1" applyAlignment="1">
      <alignment horizontal="center" vertical="center"/>
      <protection/>
    </xf>
    <xf numFmtId="177" fontId="10" fillId="4" borderId="10" xfId="60" applyNumberFormat="1" applyFont="1" applyFill="1" applyBorder="1" applyAlignment="1">
      <alignment vertical="center"/>
      <protection/>
    </xf>
    <xf numFmtId="49" fontId="10" fillId="4" borderId="18" xfId="60" applyNumberFormat="1" applyFont="1" applyFill="1" applyBorder="1" applyAlignment="1">
      <alignment horizontal="left" vertical="center"/>
      <protection/>
    </xf>
    <xf numFmtId="0" fontId="11" fillId="0" borderId="0" xfId="60" applyFont="1">
      <alignment/>
      <protection/>
    </xf>
    <xf numFmtId="176" fontId="10" fillId="0" borderId="17" xfId="60" applyNumberFormat="1" applyFont="1" applyBorder="1" applyAlignment="1">
      <alignment horizontal="right" vertical="center"/>
      <protection/>
    </xf>
    <xf numFmtId="176" fontId="10" fillId="0" borderId="10" xfId="60" applyNumberFormat="1" applyFont="1" applyBorder="1" applyAlignment="1">
      <alignment horizontal="center" vertical="center"/>
      <protection/>
    </xf>
    <xf numFmtId="177" fontId="10" fillId="0" borderId="10" xfId="60" applyNumberFormat="1" applyFont="1" applyBorder="1" applyAlignment="1">
      <alignment horizontal="center" vertical="center"/>
      <protection/>
    </xf>
    <xf numFmtId="177" fontId="10" fillId="0" borderId="10" xfId="60" applyNumberFormat="1" applyFont="1" applyBorder="1" applyAlignment="1">
      <alignment vertical="center"/>
      <protection/>
    </xf>
    <xf numFmtId="49" fontId="10" fillId="0" borderId="18" xfId="60" applyNumberFormat="1" applyFont="1" applyBorder="1" applyAlignment="1">
      <alignment horizontal="left" vertical="center"/>
      <protection/>
    </xf>
    <xf numFmtId="176" fontId="10" fillId="4" borderId="12" xfId="60" applyNumberFormat="1" applyFont="1" applyFill="1" applyBorder="1" applyAlignment="1">
      <alignment horizontal="right" vertical="center"/>
      <protection/>
    </xf>
    <xf numFmtId="176" fontId="10" fillId="4" borderId="13" xfId="60" applyNumberFormat="1" applyFont="1" applyFill="1" applyBorder="1" applyAlignment="1">
      <alignment horizontal="center" vertical="center"/>
      <protection/>
    </xf>
    <xf numFmtId="177" fontId="10" fillId="4" borderId="13" xfId="60" applyNumberFormat="1" applyFont="1" applyFill="1" applyBorder="1" applyAlignment="1">
      <alignment horizontal="center" vertical="center"/>
      <protection/>
    </xf>
    <xf numFmtId="177" fontId="10" fillId="4" borderId="13" xfId="60" applyNumberFormat="1" applyFont="1" applyFill="1" applyBorder="1" applyAlignment="1">
      <alignment vertical="center"/>
      <protection/>
    </xf>
    <xf numFmtId="49" fontId="10" fillId="4" borderId="14" xfId="60" applyNumberFormat="1" applyFont="1" applyFill="1" applyBorder="1" applyAlignment="1">
      <alignment horizontal="left" vertical="center"/>
      <protection/>
    </xf>
    <xf numFmtId="178" fontId="9" fillId="0" borderId="11" xfId="60" applyNumberFormat="1" applyFont="1" applyBorder="1" applyAlignment="1">
      <alignment horizontal="right" vertical="center"/>
      <protection/>
    </xf>
    <xf numFmtId="178" fontId="9" fillId="4" borderId="19" xfId="60" applyNumberFormat="1" applyFont="1" applyFill="1" applyBorder="1" applyAlignment="1">
      <alignment horizontal="right" vertical="center"/>
      <protection/>
    </xf>
    <xf numFmtId="178" fontId="9" fillId="0" borderId="19" xfId="60" applyNumberFormat="1" applyFont="1" applyBorder="1" applyAlignment="1">
      <alignment horizontal="right" vertical="center"/>
      <protection/>
    </xf>
    <xf numFmtId="178" fontId="9" fillId="0" borderId="20" xfId="60" applyNumberFormat="1" applyFont="1" applyBorder="1" applyAlignment="1">
      <alignment horizontal="right" vertical="center"/>
      <protection/>
    </xf>
    <xf numFmtId="178" fontId="9" fillId="4" borderId="11" xfId="60" applyNumberFormat="1" applyFont="1" applyFill="1" applyBorder="1" applyAlignment="1">
      <alignment horizontal="right" vertical="center"/>
      <protection/>
    </xf>
    <xf numFmtId="178" fontId="9" fillId="4" borderId="0" xfId="60" applyNumberFormat="1" applyFont="1" applyFill="1" applyBorder="1" applyAlignment="1">
      <alignment horizontal="right" vertical="center"/>
      <protection/>
    </xf>
    <xf numFmtId="178" fontId="9" fillId="4" borderId="20" xfId="60" applyNumberFormat="1" applyFont="1" applyFill="1" applyBorder="1" applyAlignment="1">
      <alignment horizontal="right" vertical="center"/>
      <protection/>
    </xf>
    <xf numFmtId="178" fontId="2" fillId="0" borderId="19" xfId="0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right" vertical="center"/>
    </xf>
    <xf numFmtId="178" fontId="2" fillId="4" borderId="19" xfId="0" applyNumberFormat="1" applyFont="1" applyFill="1" applyBorder="1" applyAlignment="1">
      <alignment horizontal="right" vertical="center"/>
    </xf>
    <xf numFmtId="178" fontId="9" fillId="4" borderId="19" xfId="0" applyNumberFormat="1" applyFont="1" applyFill="1" applyBorder="1" applyAlignment="1">
      <alignment horizontal="right" vertical="center"/>
    </xf>
    <xf numFmtId="0" fontId="2" fillId="4" borderId="0" xfId="60" applyFont="1" applyFill="1">
      <alignment/>
      <protection/>
    </xf>
    <xf numFmtId="178" fontId="9" fillId="0" borderId="20" xfId="0" applyNumberFormat="1" applyFont="1" applyBorder="1" applyAlignment="1">
      <alignment horizontal="right" vertical="center"/>
    </xf>
    <xf numFmtId="0" fontId="6" fillId="0" borderId="0" xfId="60" applyFont="1" applyAlignment="1">
      <alignment horizontal="center" vertical="center"/>
      <protection/>
    </xf>
    <xf numFmtId="0" fontId="9" fillId="0" borderId="10" xfId="60" applyFont="1" applyBorder="1" applyAlignment="1">
      <alignment horizontal="center"/>
      <protection/>
    </xf>
    <xf numFmtId="0" fontId="2" fillId="0" borderId="10" xfId="60" applyFont="1" applyBorder="1" applyAlignment="1">
      <alignment horizontal="right" vertical="center"/>
      <protection/>
    </xf>
    <xf numFmtId="176" fontId="7" fillId="0" borderId="12" xfId="60" applyNumberFormat="1" applyFont="1" applyBorder="1" applyAlignment="1">
      <alignment horizontal="center" vertical="center"/>
      <protection/>
    </xf>
    <xf numFmtId="176" fontId="7" fillId="0" borderId="13" xfId="60" applyNumberFormat="1" applyFont="1" applyBorder="1" applyAlignment="1">
      <alignment horizontal="center" vertical="center"/>
      <protection/>
    </xf>
    <xf numFmtId="176" fontId="7" fillId="0" borderId="14" xfId="60" applyNumberFormat="1" applyFont="1" applyBorder="1" applyAlignment="1">
      <alignment horizontal="center" vertical="center"/>
      <protection/>
    </xf>
    <xf numFmtId="176" fontId="7" fillId="0" borderId="17" xfId="60" applyNumberFormat="1" applyFont="1" applyBorder="1" applyAlignment="1">
      <alignment horizontal="center" vertical="center"/>
      <protection/>
    </xf>
    <xf numFmtId="176" fontId="7" fillId="0" borderId="10" xfId="60" applyNumberFormat="1" applyFont="1" applyBorder="1" applyAlignment="1">
      <alignment horizontal="center" vertical="center"/>
      <protection/>
    </xf>
    <xf numFmtId="176" fontId="7" fillId="0" borderId="18" xfId="60" applyNumberFormat="1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 wrapText="1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9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uwan\Bin\xls\GHV69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の品種別表"/>
      <sheetName val="データワーク"/>
      <sheetName val="品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showZeros="0" tabSelected="1" view="pageBreakPreview" zoomScale="55" zoomScaleNormal="40" zoomScaleSheetLayoutView="55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5.625" style="2" customWidth="1"/>
    <col min="3" max="3" width="3.625" style="3" customWidth="1"/>
    <col min="4" max="4" width="4.625" style="4" customWidth="1"/>
    <col min="5" max="5" width="34.00390625" style="5" customWidth="1"/>
    <col min="6" max="14" width="16.125" style="9" customWidth="1"/>
    <col min="15" max="16384" width="9.00390625" style="9" customWidth="1"/>
  </cols>
  <sheetData>
    <row r="1" spans="7:14" ht="18.75" customHeight="1">
      <c r="G1" s="12"/>
      <c r="H1" s="12"/>
      <c r="I1" s="12"/>
      <c r="J1" s="12"/>
      <c r="K1" s="12"/>
      <c r="L1" s="12"/>
      <c r="M1" s="7"/>
      <c r="N1" s="8"/>
    </row>
    <row r="2" spans="6:14" ht="90" customHeight="1">
      <c r="F2" s="60" t="s">
        <v>90</v>
      </c>
      <c r="G2" s="60"/>
      <c r="H2" s="60"/>
      <c r="I2" s="60"/>
      <c r="J2" s="60"/>
      <c r="K2" s="60"/>
      <c r="L2" s="12"/>
      <c r="M2" s="7"/>
      <c r="N2" s="8"/>
    </row>
    <row r="3" spans="6:14" ht="26.25" customHeight="1">
      <c r="F3" s="60"/>
      <c r="G3" s="60"/>
      <c r="H3" s="60"/>
      <c r="I3" s="60"/>
      <c r="J3" s="60"/>
      <c r="K3" s="60"/>
      <c r="L3" s="6"/>
      <c r="M3" s="7"/>
      <c r="N3" s="8"/>
    </row>
    <row r="4" spans="6:14" ht="23.25" customHeight="1">
      <c r="F4" s="6"/>
      <c r="G4" s="6"/>
      <c r="H4" s="6"/>
      <c r="I4" s="6"/>
      <c r="J4" s="6"/>
      <c r="K4" s="6"/>
      <c r="L4" s="6"/>
      <c r="M4" s="7"/>
      <c r="N4" s="8"/>
    </row>
    <row r="5" spans="1:14" ht="26.25" customHeight="1">
      <c r="A5" s="61" t="s">
        <v>103</v>
      </c>
      <c r="B5" s="61"/>
      <c r="C5" s="61"/>
      <c r="D5" s="61"/>
      <c r="E5" s="61"/>
      <c r="F5" s="10"/>
      <c r="G5" s="10"/>
      <c r="H5" s="10"/>
      <c r="I5" s="11"/>
      <c r="J5" s="11"/>
      <c r="K5" s="11"/>
      <c r="L5" s="62"/>
      <c r="M5" s="62"/>
      <c r="N5" s="13" t="s">
        <v>91</v>
      </c>
    </row>
    <row r="6" spans="1:14" s="5" customFormat="1" ht="48.75" customHeight="1">
      <c r="A6" s="63" t="s">
        <v>92</v>
      </c>
      <c r="B6" s="64"/>
      <c r="C6" s="64"/>
      <c r="D6" s="64"/>
      <c r="E6" s="65"/>
      <c r="F6" s="69" t="s">
        <v>93</v>
      </c>
      <c r="G6" s="70"/>
      <c r="H6" s="71"/>
      <c r="I6" s="69" t="s">
        <v>94</v>
      </c>
      <c r="J6" s="70"/>
      <c r="K6" s="71"/>
      <c r="L6" s="69" t="s">
        <v>95</v>
      </c>
      <c r="M6" s="70"/>
      <c r="N6" s="71"/>
    </row>
    <row r="7" spans="1:14" s="5" customFormat="1" ht="48.75" customHeight="1">
      <c r="A7" s="66"/>
      <c r="B7" s="67"/>
      <c r="C7" s="67"/>
      <c r="D7" s="67"/>
      <c r="E7" s="68"/>
      <c r="F7" s="14" t="s">
        <v>96</v>
      </c>
      <c r="G7" s="14" t="s">
        <v>97</v>
      </c>
      <c r="H7" s="14" t="s">
        <v>98</v>
      </c>
      <c r="I7" s="14" t="s">
        <v>96</v>
      </c>
      <c r="J7" s="14" t="s">
        <v>99</v>
      </c>
      <c r="K7" s="14" t="s">
        <v>100</v>
      </c>
      <c r="L7" s="14" t="s">
        <v>96</v>
      </c>
      <c r="M7" s="14" t="s">
        <v>101</v>
      </c>
      <c r="N7" s="14" t="s">
        <v>102</v>
      </c>
    </row>
    <row r="8" spans="1:14" ht="33" customHeight="1">
      <c r="A8" s="15"/>
      <c r="B8" s="16"/>
      <c r="C8" s="17"/>
      <c r="D8" s="18"/>
      <c r="E8" s="19" t="s">
        <v>0</v>
      </c>
      <c r="F8" s="47">
        <f aca="true" t="shared" si="0" ref="F8:N8">F9+F21+F28+F39+F55+F70+F80+F89+F97</f>
        <v>3644775</v>
      </c>
      <c r="G8" s="47">
        <f t="shared" si="0"/>
        <v>418061</v>
      </c>
      <c r="H8" s="47">
        <f t="shared" si="0"/>
        <v>3226714</v>
      </c>
      <c r="I8" s="47">
        <f t="shared" si="0"/>
        <v>801449</v>
      </c>
      <c r="J8" s="47">
        <f t="shared" si="0"/>
        <v>95139</v>
      </c>
      <c r="K8" s="47">
        <f t="shared" si="0"/>
        <v>706310</v>
      </c>
      <c r="L8" s="47">
        <f t="shared" si="0"/>
        <v>2843326</v>
      </c>
      <c r="M8" s="47">
        <f t="shared" si="0"/>
        <v>322922</v>
      </c>
      <c r="N8" s="47">
        <f t="shared" si="0"/>
        <v>2520404</v>
      </c>
    </row>
    <row r="9" spans="1:14" ht="33" customHeight="1">
      <c r="A9" s="20">
        <v>1</v>
      </c>
      <c r="B9" s="21"/>
      <c r="C9" s="22"/>
      <c r="D9" s="23"/>
      <c r="E9" s="24" t="s">
        <v>1</v>
      </c>
      <c r="F9" s="48">
        <f aca="true" t="shared" si="1" ref="F9:N9">SUM(F10:F20)</f>
        <v>467207</v>
      </c>
      <c r="G9" s="48">
        <f t="shared" si="1"/>
        <v>19688</v>
      </c>
      <c r="H9" s="48">
        <f t="shared" si="1"/>
        <v>447519</v>
      </c>
      <c r="I9" s="48">
        <f t="shared" si="1"/>
        <v>290175</v>
      </c>
      <c r="J9" s="48">
        <f t="shared" si="1"/>
        <v>0</v>
      </c>
      <c r="K9" s="48">
        <f t="shared" si="1"/>
        <v>290175</v>
      </c>
      <c r="L9" s="48">
        <f t="shared" si="1"/>
        <v>177032</v>
      </c>
      <c r="M9" s="48">
        <f t="shared" si="1"/>
        <v>19688</v>
      </c>
      <c r="N9" s="48">
        <f t="shared" si="1"/>
        <v>157344</v>
      </c>
    </row>
    <row r="10" spans="1:14" ht="33" customHeight="1">
      <c r="A10" s="25"/>
      <c r="B10" s="26">
        <v>11</v>
      </c>
      <c r="C10" s="27"/>
      <c r="D10" s="28"/>
      <c r="E10" s="29" t="s">
        <v>2</v>
      </c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33" customHeight="1">
      <c r="A11" s="20"/>
      <c r="B11" s="21">
        <v>21</v>
      </c>
      <c r="C11" s="22"/>
      <c r="D11" s="23"/>
      <c r="E11" s="24" t="s">
        <v>3</v>
      </c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33" customHeight="1">
      <c r="A12" s="30"/>
      <c r="B12" s="26">
        <v>22</v>
      </c>
      <c r="C12" s="27"/>
      <c r="D12" s="28"/>
      <c r="E12" s="29" t="s">
        <v>4</v>
      </c>
      <c r="F12" s="49">
        <f>G12+H12</f>
        <v>467207</v>
      </c>
      <c r="G12" s="49">
        <f>J12+M12</f>
        <v>19688</v>
      </c>
      <c r="H12" s="49">
        <f>K12+N12</f>
        <v>447519</v>
      </c>
      <c r="I12" s="49">
        <f>J12+K12</f>
        <v>290175</v>
      </c>
      <c r="J12" s="54"/>
      <c r="K12" s="55">
        <v>290175</v>
      </c>
      <c r="L12" s="49">
        <f>M12+N12</f>
        <v>177032</v>
      </c>
      <c r="M12" s="55">
        <v>19688</v>
      </c>
      <c r="N12" s="55">
        <v>157344</v>
      </c>
    </row>
    <row r="13" spans="1:14" ht="33" customHeight="1">
      <c r="A13" s="20"/>
      <c r="B13" s="21">
        <v>23</v>
      </c>
      <c r="C13" s="22"/>
      <c r="D13" s="23"/>
      <c r="E13" s="24" t="s">
        <v>5</v>
      </c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33" customHeight="1">
      <c r="A14" s="30"/>
      <c r="B14" s="26">
        <v>24</v>
      </c>
      <c r="C14" s="27"/>
      <c r="D14" s="28"/>
      <c r="E14" s="29" t="s">
        <v>6</v>
      </c>
      <c r="F14" s="49"/>
      <c r="G14" s="49"/>
      <c r="H14" s="49"/>
      <c r="I14" s="49">
        <f>J14+K14</f>
        <v>0</v>
      </c>
      <c r="J14" s="49"/>
      <c r="K14" s="49"/>
      <c r="L14" s="49"/>
      <c r="M14" s="49"/>
      <c r="N14" s="49"/>
    </row>
    <row r="15" spans="1:14" ht="33" customHeight="1">
      <c r="A15" s="20"/>
      <c r="B15" s="21">
        <v>31</v>
      </c>
      <c r="C15" s="22"/>
      <c r="D15" s="23"/>
      <c r="E15" s="24" t="s">
        <v>7</v>
      </c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33" customHeight="1">
      <c r="A16" s="25"/>
      <c r="B16" s="26">
        <v>41</v>
      </c>
      <c r="C16" s="27"/>
      <c r="D16" s="28"/>
      <c r="E16" s="29" t="s">
        <v>8</v>
      </c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33" customHeight="1">
      <c r="A17" s="20"/>
      <c r="B17" s="21">
        <v>51</v>
      </c>
      <c r="C17" s="22"/>
      <c r="D17" s="23"/>
      <c r="E17" s="24" t="s">
        <v>9</v>
      </c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33" customHeight="1">
      <c r="A18" s="25"/>
      <c r="B18" s="26">
        <v>61</v>
      </c>
      <c r="C18" s="27"/>
      <c r="D18" s="28"/>
      <c r="E18" s="29" t="s">
        <v>10</v>
      </c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33" customHeight="1">
      <c r="A19" s="20"/>
      <c r="B19" s="21">
        <v>71</v>
      </c>
      <c r="C19" s="22"/>
      <c r="D19" s="23"/>
      <c r="E19" s="24" t="s">
        <v>11</v>
      </c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33" customHeight="1">
      <c r="A20" s="25"/>
      <c r="B20" s="26">
        <v>81</v>
      </c>
      <c r="C20" s="27"/>
      <c r="D20" s="28"/>
      <c r="E20" s="29" t="s">
        <v>12</v>
      </c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33" customHeight="1">
      <c r="A21" s="20">
        <v>2</v>
      </c>
      <c r="B21" s="21"/>
      <c r="C21" s="22"/>
      <c r="D21" s="23"/>
      <c r="E21" s="24" t="s">
        <v>13</v>
      </c>
      <c r="F21" s="48">
        <f aca="true" t="shared" si="2" ref="F21:M21">SUM(F22:F27)</f>
        <v>4398</v>
      </c>
      <c r="G21" s="48">
        <f t="shared" si="2"/>
        <v>4398</v>
      </c>
      <c r="H21" s="48">
        <f t="shared" si="2"/>
        <v>0</v>
      </c>
      <c r="I21" s="48">
        <f t="shared" si="2"/>
        <v>0</v>
      </c>
      <c r="J21" s="48">
        <f t="shared" si="2"/>
        <v>0</v>
      </c>
      <c r="K21" s="48">
        <f t="shared" si="2"/>
        <v>0</v>
      </c>
      <c r="L21" s="48">
        <f t="shared" si="2"/>
        <v>4398</v>
      </c>
      <c r="M21" s="48">
        <f t="shared" si="2"/>
        <v>4398</v>
      </c>
      <c r="N21" s="48"/>
    </row>
    <row r="22" spans="1:14" ht="33" customHeight="1">
      <c r="A22" s="25"/>
      <c r="B22" s="26">
        <v>91</v>
      </c>
      <c r="C22" s="27"/>
      <c r="D22" s="28"/>
      <c r="E22" s="29" t="s">
        <v>14</v>
      </c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33" customHeight="1">
      <c r="A23" s="20"/>
      <c r="B23" s="21">
        <v>92</v>
      </c>
      <c r="C23" s="22"/>
      <c r="D23" s="23"/>
      <c r="E23" s="24" t="s">
        <v>15</v>
      </c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33" customHeight="1">
      <c r="A24" s="25"/>
      <c r="B24" s="26">
        <v>101</v>
      </c>
      <c r="C24" s="27"/>
      <c r="D24" s="28"/>
      <c r="E24" s="29" t="s">
        <v>16</v>
      </c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33" customHeight="1">
      <c r="A25" s="20"/>
      <c r="B25" s="21">
        <v>111</v>
      </c>
      <c r="C25" s="22"/>
      <c r="D25" s="23"/>
      <c r="E25" s="24" t="s">
        <v>17</v>
      </c>
      <c r="F25" s="48">
        <f>G25+H25</f>
        <v>4398</v>
      </c>
      <c r="G25" s="48">
        <f>J25+M25</f>
        <v>4398</v>
      </c>
      <c r="H25" s="48">
        <f>K25+N25</f>
        <v>0</v>
      </c>
      <c r="I25" s="48">
        <f>J25+K25</f>
        <v>0</v>
      </c>
      <c r="J25" s="48"/>
      <c r="K25" s="48"/>
      <c r="L25" s="48">
        <f>M25+N25</f>
        <v>4398</v>
      </c>
      <c r="M25" s="57">
        <v>4398</v>
      </c>
      <c r="N25" s="56"/>
    </row>
    <row r="26" spans="1:14" ht="33" customHeight="1">
      <c r="A26" s="25"/>
      <c r="B26" s="26">
        <v>112</v>
      </c>
      <c r="C26" s="27"/>
      <c r="D26" s="28"/>
      <c r="E26" s="29" t="s">
        <v>18</v>
      </c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33" customHeight="1">
      <c r="A27" s="20"/>
      <c r="B27" s="21">
        <v>121</v>
      </c>
      <c r="C27" s="22"/>
      <c r="D27" s="23"/>
      <c r="E27" s="24" t="s">
        <v>19</v>
      </c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33" customHeight="1">
      <c r="A28" s="25">
        <v>3</v>
      </c>
      <c r="B28" s="26"/>
      <c r="C28" s="27"/>
      <c r="D28" s="28"/>
      <c r="E28" s="29" t="s">
        <v>20</v>
      </c>
      <c r="F28" s="49">
        <f aca="true" t="shared" si="3" ref="F28:N28">SUM(F29:F38)</f>
        <v>393111</v>
      </c>
      <c r="G28" s="49">
        <f>J28+M28</f>
        <v>93747</v>
      </c>
      <c r="H28" s="49">
        <f>K28+N28</f>
        <v>299364</v>
      </c>
      <c r="I28" s="49">
        <f t="shared" si="3"/>
        <v>212788</v>
      </c>
      <c r="J28" s="49">
        <f t="shared" si="3"/>
        <v>0</v>
      </c>
      <c r="K28" s="49">
        <f t="shared" si="3"/>
        <v>212788</v>
      </c>
      <c r="L28" s="49">
        <f t="shared" si="3"/>
        <v>180323</v>
      </c>
      <c r="M28" s="49">
        <f t="shared" si="3"/>
        <v>93747</v>
      </c>
      <c r="N28" s="49">
        <f t="shared" si="3"/>
        <v>86576</v>
      </c>
    </row>
    <row r="29" spans="1:14" ht="33" customHeight="1">
      <c r="A29" s="20"/>
      <c r="B29" s="21">
        <v>131</v>
      </c>
      <c r="C29" s="22"/>
      <c r="D29" s="23"/>
      <c r="E29" s="24" t="s">
        <v>21</v>
      </c>
      <c r="F29" s="48">
        <f>G29+H29</f>
        <v>150019</v>
      </c>
      <c r="G29" s="48">
        <f>J29+M29</f>
        <v>0</v>
      </c>
      <c r="H29" s="48">
        <f>K29+N29</f>
        <v>150019</v>
      </c>
      <c r="I29" s="48">
        <f>J29+K29</f>
        <v>150019</v>
      </c>
      <c r="J29" s="57"/>
      <c r="K29" s="57">
        <v>150019</v>
      </c>
      <c r="L29" s="48">
        <f>M29+N29</f>
        <v>0</v>
      </c>
      <c r="M29" s="57"/>
      <c r="N29" s="57"/>
    </row>
    <row r="30" spans="1:14" ht="33" customHeight="1">
      <c r="A30" s="25"/>
      <c r="B30" s="26">
        <v>141</v>
      </c>
      <c r="C30" s="27"/>
      <c r="D30" s="28"/>
      <c r="E30" s="29" t="s">
        <v>22</v>
      </c>
      <c r="F30" s="49"/>
      <c r="G30" s="49"/>
      <c r="H30" s="49"/>
      <c r="I30" s="49"/>
      <c r="J30" s="55"/>
      <c r="K30" s="55"/>
      <c r="L30" s="49"/>
      <c r="M30" s="55"/>
      <c r="N30" s="55"/>
    </row>
    <row r="31" spans="1:14" ht="33" customHeight="1">
      <c r="A31" s="20"/>
      <c r="B31" s="21">
        <v>151</v>
      </c>
      <c r="C31" s="22"/>
      <c r="D31" s="23"/>
      <c r="E31" s="24" t="s">
        <v>23</v>
      </c>
      <c r="F31" s="48"/>
      <c r="G31" s="48"/>
      <c r="H31" s="48"/>
      <c r="I31" s="48"/>
      <c r="J31" s="57"/>
      <c r="K31" s="57"/>
      <c r="L31" s="48"/>
      <c r="M31" s="57"/>
      <c r="N31" s="57"/>
    </row>
    <row r="32" spans="1:14" ht="33" customHeight="1">
      <c r="A32" s="25"/>
      <c r="B32" s="26">
        <v>161</v>
      </c>
      <c r="C32" s="27"/>
      <c r="D32" s="28"/>
      <c r="E32" s="29" t="s">
        <v>24</v>
      </c>
      <c r="F32" s="49">
        <f>G32+H32</f>
        <v>85576</v>
      </c>
      <c r="G32" s="49">
        <f>J32+M32</f>
        <v>85576</v>
      </c>
      <c r="H32" s="49">
        <f>K32+N32</f>
        <v>0</v>
      </c>
      <c r="I32" s="49">
        <f>J32+K32</f>
        <v>0</v>
      </c>
      <c r="J32" s="55"/>
      <c r="K32" s="55"/>
      <c r="L32" s="49">
        <f>M32+N32</f>
        <v>85576</v>
      </c>
      <c r="M32" s="55">
        <v>85576</v>
      </c>
      <c r="N32" s="55"/>
    </row>
    <row r="33" spans="1:14" ht="33" customHeight="1">
      <c r="A33" s="20"/>
      <c r="B33" s="21">
        <v>162</v>
      </c>
      <c r="C33" s="22"/>
      <c r="D33" s="23"/>
      <c r="E33" s="24" t="s">
        <v>25</v>
      </c>
      <c r="F33" s="48"/>
      <c r="G33" s="48"/>
      <c r="H33" s="48"/>
      <c r="I33" s="48"/>
      <c r="J33" s="57"/>
      <c r="K33" s="57"/>
      <c r="L33" s="48"/>
      <c r="M33" s="57"/>
      <c r="N33" s="57"/>
    </row>
    <row r="34" spans="1:14" ht="33" customHeight="1">
      <c r="A34" s="25"/>
      <c r="B34" s="26">
        <v>171</v>
      </c>
      <c r="C34" s="27"/>
      <c r="D34" s="28"/>
      <c r="E34" s="29" t="s">
        <v>26</v>
      </c>
      <c r="F34" s="49"/>
      <c r="G34" s="49"/>
      <c r="H34" s="49"/>
      <c r="I34" s="49"/>
      <c r="J34" s="55"/>
      <c r="K34" s="55"/>
      <c r="L34" s="49"/>
      <c r="M34" s="55"/>
      <c r="N34" s="55"/>
    </row>
    <row r="35" spans="1:14" ht="33" customHeight="1">
      <c r="A35" s="20"/>
      <c r="B35" s="21">
        <v>181</v>
      </c>
      <c r="C35" s="22"/>
      <c r="D35" s="23"/>
      <c r="E35" s="24" t="s">
        <v>27</v>
      </c>
      <c r="F35" s="48">
        <f>G35+H35</f>
        <v>0</v>
      </c>
      <c r="G35" s="48"/>
      <c r="H35" s="48">
        <f>K35+N35</f>
        <v>0</v>
      </c>
      <c r="I35" s="48"/>
      <c r="J35" s="57"/>
      <c r="K35" s="57"/>
      <c r="L35" s="48">
        <f>M35+N35</f>
        <v>0</v>
      </c>
      <c r="M35" s="57"/>
      <c r="N35" s="57"/>
    </row>
    <row r="36" spans="1:14" ht="33" customHeight="1">
      <c r="A36" s="25"/>
      <c r="B36" s="26">
        <v>191</v>
      </c>
      <c r="C36" s="27"/>
      <c r="D36" s="28"/>
      <c r="E36" s="29" t="s">
        <v>28</v>
      </c>
      <c r="F36" s="49">
        <f>G36+H36</f>
        <v>54346</v>
      </c>
      <c r="G36" s="49">
        <f>J36+M36</f>
        <v>8171</v>
      </c>
      <c r="H36" s="49">
        <f>K36+N36</f>
        <v>46175</v>
      </c>
      <c r="I36" s="49">
        <f>J36+K36</f>
        <v>34215</v>
      </c>
      <c r="J36" s="55"/>
      <c r="K36" s="55">
        <v>34215</v>
      </c>
      <c r="L36" s="49">
        <f>M36+N36</f>
        <v>20131</v>
      </c>
      <c r="M36" s="55">
        <v>8171</v>
      </c>
      <c r="N36" s="55">
        <v>11960</v>
      </c>
    </row>
    <row r="37" spans="1:14" ht="33" customHeight="1">
      <c r="A37" s="20"/>
      <c r="B37" s="21">
        <v>201</v>
      </c>
      <c r="C37" s="22"/>
      <c r="D37" s="23"/>
      <c r="E37" s="24" t="s">
        <v>29</v>
      </c>
      <c r="F37" s="48">
        <f>G37+H37</f>
        <v>72500</v>
      </c>
      <c r="G37" s="48"/>
      <c r="H37" s="48">
        <f>K37+N37</f>
        <v>72500</v>
      </c>
      <c r="I37" s="48"/>
      <c r="J37" s="57"/>
      <c r="K37" s="57"/>
      <c r="L37" s="48">
        <f>M37+N37</f>
        <v>72500</v>
      </c>
      <c r="M37" s="57"/>
      <c r="N37" s="57">
        <v>72500</v>
      </c>
    </row>
    <row r="38" spans="1:24" ht="33" customHeight="1">
      <c r="A38" s="25"/>
      <c r="B38" s="26">
        <v>211</v>
      </c>
      <c r="C38" s="27"/>
      <c r="D38" s="28"/>
      <c r="E38" s="29" t="s">
        <v>30</v>
      </c>
      <c r="F38" s="49">
        <f>G38+H38</f>
        <v>30670</v>
      </c>
      <c r="G38" s="49"/>
      <c r="H38" s="49">
        <f>K38+N38</f>
        <v>30670</v>
      </c>
      <c r="I38" s="49">
        <f>J38+K38</f>
        <v>28554</v>
      </c>
      <c r="J38" s="55"/>
      <c r="K38" s="55">
        <v>28554</v>
      </c>
      <c r="L38" s="49">
        <f>M38+N38</f>
        <v>2116</v>
      </c>
      <c r="M38" s="55"/>
      <c r="N38" s="55">
        <v>2116</v>
      </c>
      <c r="X38" s="58"/>
    </row>
    <row r="39" spans="1:14" ht="33" customHeight="1">
      <c r="A39" s="20">
        <v>4</v>
      </c>
      <c r="B39" s="21"/>
      <c r="C39" s="22"/>
      <c r="D39" s="23"/>
      <c r="E39" s="24" t="s">
        <v>31</v>
      </c>
      <c r="F39" s="48">
        <f aca="true" t="shared" si="4" ref="F39:N39">SUM(F40:F54)</f>
        <v>318907</v>
      </c>
      <c r="G39" s="48">
        <f t="shared" si="4"/>
        <v>273</v>
      </c>
      <c r="H39" s="48">
        <f t="shared" si="4"/>
        <v>318634</v>
      </c>
      <c r="I39" s="48">
        <f t="shared" si="4"/>
        <v>0</v>
      </c>
      <c r="J39" s="48">
        <f t="shared" si="4"/>
        <v>0</v>
      </c>
      <c r="K39" s="48">
        <f t="shared" si="4"/>
        <v>0</v>
      </c>
      <c r="L39" s="48">
        <f t="shared" si="4"/>
        <v>318907</v>
      </c>
      <c r="M39" s="48">
        <f t="shared" si="4"/>
        <v>273</v>
      </c>
      <c r="N39" s="48">
        <f t="shared" si="4"/>
        <v>318634</v>
      </c>
    </row>
    <row r="40" spans="1:14" ht="33" customHeight="1">
      <c r="A40" s="25"/>
      <c r="B40" s="26">
        <v>221</v>
      </c>
      <c r="C40" s="27"/>
      <c r="D40" s="28"/>
      <c r="E40" s="29" t="s">
        <v>32</v>
      </c>
      <c r="F40" s="49"/>
      <c r="G40" s="49"/>
      <c r="H40" s="49"/>
      <c r="I40" s="49"/>
      <c r="J40" s="49"/>
      <c r="K40" s="49"/>
      <c r="L40" s="49"/>
      <c r="M40" s="55"/>
      <c r="N40" s="55"/>
    </row>
    <row r="41" spans="1:14" ht="33" customHeight="1">
      <c r="A41" s="20"/>
      <c r="B41" s="21">
        <v>222</v>
      </c>
      <c r="C41" s="22"/>
      <c r="D41" s="23"/>
      <c r="E41" s="24" t="s">
        <v>33</v>
      </c>
      <c r="F41" s="48">
        <f>G41+H41</f>
        <v>318183</v>
      </c>
      <c r="G41" s="48">
        <f>J41+M41</f>
        <v>0</v>
      </c>
      <c r="H41" s="48">
        <f>K41+N41</f>
        <v>318183</v>
      </c>
      <c r="I41" s="48">
        <f>J41+K41</f>
        <v>0</v>
      </c>
      <c r="J41" s="48"/>
      <c r="K41" s="48"/>
      <c r="L41" s="48">
        <f>M41+N41</f>
        <v>318183</v>
      </c>
      <c r="M41" s="57"/>
      <c r="N41" s="57">
        <v>318183</v>
      </c>
    </row>
    <row r="42" spans="1:14" ht="33" customHeight="1">
      <c r="A42" s="25"/>
      <c r="B42" s="26">
        <v>231</v>
      </c>
      <c r="C42" s="27"/>
      <c r="D42" s="28"/>
      <c r="E42" s="29" t="s">
        <v>34</v>
      </c>
      <c r="F42" s="49"/>
      <c r="G42" s="49"/>
      <c r="H42" s="49"/>
      <c r="I42" s="49"/>
      <c r="J42" s="49"/>
      <c r="K42" s="49"/>
      <c r="L42" s="49"/>
      <c r="M42" s="55"/>
      <c r="N42" s="55"/>
    </row>
    <row r="43" spans="1:14" ht="33" customHeight="1">
      <c r="A43" s="20"/>
      <c r="B43" s="21">
        <v>241</v>
      </c>
      <c r="C43" s="22"/>
      <c r="D43" s="23"/>
      <c r="E43" s="24" t="s">
        <v>35</v>
      </c>
      <c r="F43" s="48"/>
      <c r="G43" s="48"/>
      <c r="H43" s="48"/>
      <c r="I43" s="48"/>
      <c r="J43" s="48"/>
      <c r="K43" s="48"/>
      <c r="L43" s="48"/>
      <c r="M43" s="57"/>
      <c r="N43" s="57"/>
    </row>
    <row r="44" spans="1:14" ht="33" customHeight="1">
      <c r="A44" s="25"/>
      <c r="B44" s="26">
        <v>251</v>
      </c>
      <c r="C44" s="27"/>
      <c r="D44" s="28"/>
      <c r="E44" s="29" t="s">
        <v>36</v>
      </c>
      <c r="F44" s="49">
        <f>G44+H44</f>
        <v>622</v>
      </c>
      <c r="G44" s="49">
        <f>J44+M44</f>
        <v>222</v>
      </c>
      <c r="H44" s="49">
        <f>K44+N44</f>
        <v>400</v>
      </c>
      <c r="I44" s="49"/>
      <c r="J44" s="49"/>
      <c r="K44" s="49"/>
      <c r="L44" s="49">
        <f>M44+N44</f>
        <v>622</v>
      </c>
      <c r="M44" s="55">
        <v>222</v>
      </c>
      <c r="N44" s="55">
        <v>400</v>
      </c>
    </row>
    <row r="45" spans="1:14" ht="33" customHeight="1">
      <c r="A45" s="20"/>
      <c r="B45" s="21">
        <v>252</v>
      </c>
      <c r="C45" s="22"/>
      <c r="D45" s="23"/>
      <c r="E45" s="24" t="s">
        <v>37</v>
      </c>
      <c r="F45" s="48"/>
      <c r="G45" s="48"/>
      <c r="H45" s="48"/>
      <c r="I45" s="48"/>
      <c r="J45" s="48"/>
      <c r="K45" s="48"/>
      <c r="L45" s="48"/>
      <c r="M45" s="57"/>
      <c r="N45" s="57"/>
    </row>
    <row r="46" spans="1:14" ht="33" customHeight="1">
      <c r="A46" s="25"/>
      <c r="B46" s="26">
        <v>253</v>
      </c>
      <c r="C46" s="27"/>
      <c r="D46" s="28"/>
      <c r="E46" s="29" t="s">
        <v>38</v>
      </c>
      <c r="F46" s="49"/>
      <c r="G46" s="49"/>
      <c r="H46" s="49"/>
      <c r="I46" s="49"/>
      <c r="J46" s="49"/>
      <c r="K46" s="49"/>
      <c r="L46" s="49"/>
      <c r="M46" s="55"/>
      <c r="N46" s="55"/>
    </row>
    <row r="47" spans="1:14" ht="33" customHeight="1">
      <c r="A47" s="20"/>
      <c r="B47" s="21">
        <v>254</v>
      </c>
      <c r="C47" s="22"/>
      <c r="D47" s="23"/>
      <c r="E47" s="24" t="s">
        <v>39</v>
      </c>
      <c r="F47" s="48"/>
      <c r="G47" s="48"/>
      <c r="H47" s="48"/>
      <c r="I47" s="48"/>
      <c r="J47" s="48"/>
      <c r="K47" s="48"/>
      <c r="L47" s="48"/>
      <c r="M47" s="57"/>
      <c r="N47" s="57"/>
    </row>
    <row r="48" spans="1:14" ht="33" customHeight="1">
      <c r="A48" s="25"/>
      <c r="B48" s="26">
        <v>255</v>
      </c>
      <c r="C48" s="27"/>
      <c r="D48" s="28"/>
      <c r="E48" s="29" t="s">
        <v>40</v>
      </c>
      <c r="F48" s="49"/>
      <c r="G48" s="49"/>
      <c r="H48" s="49"/>
      <c r="I48" s="49"/>
      <c r="J48" s="49"/>
      <c r="K48" s="49"/>
      <c r="L48" s="49"/>
      <c r="M48" s="55"/>
      <c r="N48" s="55"/>
    </row>
    <row r="49" spans="1:14" ht="33" customHeight="1">
      <c r="A49" s="20"/>
      <c r="B49" s="21">
        <v>256</v>
      </c>
      <c r="C49" s="22"/>
      <c r="D49" s="23"/>
      <c r="E49" s="24" t="s">
        <v>41</v>
      </c>
      <c r="F49" s="48"/>
      <c r="G49" s="48"/>
      <c r="H49" s="48"/>
      <c r="I49" s="48"/>
      <c r="J49" s="48"/>
      <c r="K49" s="48"/>
      <c r="L49" s="48"/>
      <c r="M49" s="57"/>
      <c r="N49" s="57"/>
    </row>
    <row r="50" spans="1:14" ht="33" customHeight="1">
      <c r="A50" s="25"/>
      <c r="B50" s="26">
        <v>261</v>
      </c>
      <c r="C50" s="27"/>
      <c r="D50" s="28"/>
      <c r="E50" s="29" t="s">
        <v>42</v>
      </c>
      <c r="F50" s="49">
        <f>G50+H50</f>
        <v>0</v>
      </c>
      <c r="G50" s="49">
        <f>J50+M50</f>
        <v>0</v>
      </c>
      <c r="H50" s="49">
        <f>K50+N50</f>
        <v>0</v>
      </c>
      <c r="I50" s="49">
        <f>J50+K50</f>
        <v>0</v>
      </c>
      <c r="J50" s="49"/>
      <c r="K50" s="49"/>
      <c r="L50" s="49">
        <f>M50+N50</f>
        <v>0</v>
      </c>
      <c r="M50" s="55"/>
      <c r="N50" s="55"/>
    </row>
    <row r="51" spans="1:14" ht="33" customHeight="1">
      <c r="A51" s="20"/>
      <c r="B51" s="21">
        <v>262</v>
      </c>
      <c r="C51" s="22"/>
      <c r="D51" s="23"/>
      <c r="E51" s="24" t="s">
        <v>43</v>
      </c>
      <c r="F51" s="48">
        <f>G51+H51</f>
        <v>0</v>
      </c>
      <c r="G51" s="48"/>
      <c r="H51" s="48">
        <f>K51+N51</f>
        <v>0</v>
      </c>
      <c r="I51" s="48"/>
      <c r="J51" s="48"/>
      <c r="K51" s="48"/>
      <c r="L51" s="48">
        <f>M51+N51</f>
        <v>0</v>
      </c>
      <c r="M51" s="57"/>
      <c r="N51" s="57"/>
    </row>
    <row r="52" spans="1:14" ht="33" customHeight="1">
      <c r="A52" s="25"/>
      <c r="B52" s="26">
        <v>263</v>
      </c>
      <c r="C52" s="27"/>
      <c r="D52" s="28"/>
      <c r="E52" s="29" t="s">
        <v>44</v>
      </c>
      <c r="F52" s="49"/>
      <c r="G52" s="49"/>
      <c r="H52" s="49"/>
      <c r="I52" s="49"/>
      <c r="J52" s="49"/>
      <c r="K52" s="49"/>
      <c r="L52" s="49"/>
      <c r="M52" s="55"/>
      <c r="N52" s="55"/>
    </row>
    <row r="53" spans="1:14" ht="33" customHeight="1">
      <c r="A53" s="20"/>
      <c r="B53" s="21">
        <v>264</v>
      </c>
      <c r="C53" s="22"/>
      <c r="D53" s="23"/>
      <c r="E53" s="24" t="s">
        <v>45</v>
      </c>
      <c r="F53" s="48"/>
      <c r="G53" s="48"/>
      <c r="H53" s="48"/>
      <c r="I53" s="48"/>
      <c r="J53" s="48"/>
      <c r="K53" s="48"/>
      <c r="L53" s="48"/>
      <c r="M53" s="57"/>
      <c r="N53" s="57"/>
    </row>
    <row r="54" spans="1:14" ht="33" customHeight="1">
      <c r="A54" s="37"/>
      <c r="B54" s="38">
        <v>265</v>
      </c>
      <c r="C54" s="39"/>
      <c r="D54" s="40"/>
      <c r="E54" s="41" t="s">
        <v>46</v>
      </c>
      <c r="F54" s="50">
        <f>G54+H54</f>
        <v>102</v>
      </c>
      <c r="G54" s="50">
        <f>J54+M54</f>
        <v>51</v>
      </c>
      <c r="H54" s="50">
        <f>K54+N54</f>
        <v>51</v>
      </c>
      <c r="I54" s="50"/>
      <c r="J54" s="50"/>
      <c r="K54" s="50"/>
      <c r="L54" s="50">
        <f>M54+N54</f>
        <v>102</v>
      </c>
      <c r="M54" s="59">
        <v>51</v>
      </c>
      <c r="N54" s="59">
        <v>51</v>
      </c>
    </row>
    <row r="55" spans="1:14" ht="33" customHeight="1">
      <c r="A55" s="42">
        <v>5</v>
      </c>
      <c r="B55" s="43"/>
      <c r="C55" s="44"/>
      <c r="D55" s="45"/>
      <c r="E55" s="46" t="s">
        <v>47</v>
      </c>
      <c r="F55" s="51">
        <f aca="true" t="shared" si="5" ref="F55:N55">SUM(F56:F69)</f>
        <v>1767333</v>
      </c>
      <c r="G55" s="51">
        <f t="shared" si="5"/>
        <v>35453</v>
      </c>
      <c r="H55" s="51">
        <f t="shared" si="5"/>
        <v>1731880</v>
      </c>
      <c r="I55" s="51">
        <f t="shared" si="5"/>
        <v>0</v>
      </c>
      <c r="J55" s="51">
        <f t="shared" si="5"/>
        <v>0</v>
      </c>
      <c r="K55" s="51">
        <f t="shared" si="5"/>
        <v>0</v>
      </c>
      <c r="L55" s="51">
        <f t="shared" si="5"/>
        <v>1767333</v>
      </c>
      <c r="M55" s="51">
        <f t="shared" si="5"/>
        <v>35453</v>
      </c>
      <c r="N55" s="51">
        <f t="shared" si="5"/>
        <v>1731880</v>
      </c>
    </row>
    <row r="56" spans="1:14" ht="33" customHeight="1">
      <c r="A56" s="25"/>
      <c r="B56" s="26">
        <v>271</v>
      </c>
      <c r="C56" s="27"/>
      <c r="D56" s="28"/>
      <c r="E56" s="29" t="s">
        <v>48</v>
      </c>
      <c r="F56" s="49"/>
      <c r="G56" s="49"/>
      <c r="H56" s="49"/>
      <c r="I56" s="49"/>
      <c r="J56" s="49"/>
      <c r="K56" s="49"/>
      <c r="L56" s="49"/>
      <c r="M56" s="55"/>
      <c r="N56" s="55"/>
    </row>
    <row r="57" spans="1:14" ht="33" customHeight="1">
      <c r="A57" s="20"/>
      <c r="B57" s="21">
        <v>281</v>
      </c>
      <c r="C57" s="22"/>
      <c r="D57" s="23"/>
      <c r="E57" s="24" t="s">
        <v>49</v>
      </c>
      <c r="F57" s="48">
        <f>G57+H57</f>
        <v>559308</v>
      </c>
      <c r="G57" s="48">
        <f>J57+M57</f>
        <v>2008</v>
      </c>
      <c r="H57" s="48">
        <f>K57+N57</f>
        <v>557300</v>
      </c>
      <c r="I57" s="52"/>
      <c r="J57" s="48"/>
      <c r="K57" s="52"/>
      <c r="L57" s="48">
        <f>M57+N57</f>
        <v>559308</v>
      </c>
      <c r="M57" s="57">
        <v>2008</v>
      </c>
      <c r="N57" s="57">
        <v>557300</v>
      </c>
    </row>
    <row r="58" spans="1:14" ht="33" customHeight="1">
      <c r="A58" s="25"/>
      <c r="B58" s="26">
        <v>291</v>
      </c>
      <c r="C58" s="27"/>
      <c r="D58" s="28"/>
      <c r="E58" s="29" t="s">
        <v>50</v>
      </c>
      <c r="F58" s="49"/>
      <c r="G58" s="49"/>
      <c r="H58" s="49"/>
      <c r="I58" s="49"/>
      <c r="J58" s="49"/>
      <c r="K58" s="49"/>
      <c r="L58" s="49"/>
      <c r="M58" s="55"/>
      <c r="N58" s="55"/>
    </row>
    <row r="59" spans="1:14" ht="33" customHeight="1">
      <c r="A59" s="20"/>
      <c r="B59" s="21">
        <v>301</v>
      </c>
      <c r="C59" s="22"/>
      <c r="D59" s="23"/>
      <c r="E59" s="24" t="s">
        <v>51</v>
      </c>
      <c r="F59" s="48"/>
      <c r="G59" s="48"/>
      <c r="H59" s="48"/>
      <c r="I59" s="48"/>
      <c r="J59" s="48"/>
      <c r="K59" s="48"/>
      <c r="L59" s="48"/>
      <c r="M59" s="57"/>
      <c r="N59" s="57"/>
    </row>
    <row r="60" spans="1:14" ht="33" customHeight="1">
      <c r="A60" s="25"/>
      <c r="B60" s="26">
        <v>311</v>
      </c>
      <c r="C60" s="27"/>
      <c r="D60" s="28"/>
      <c r="E60" s="29" t="s">
        <v>52</v>
      </c>
      <c r="F60" s="49">
        <f>G60+H60</f>
        <v>369586</v>
      </c>
      <c r="G60" s="49">
        <f>J60+M60</f>
        <v>1782</v>
      </c>
      <c r="H60" s="49">
        <f>K60+N60</f>
        <v>367804</v>
      </c>
      <c r="I60" s="49"/>
      <c r="J60" s="49"/>
      <c r="K60" s="49"/>
      <c r="L60" s="49">
        <f>M60+N60</f>
        <v>369586</v>
      </c>
      <c r="M60" s="55">
        <v>1782</v>
      </c>
      <c r="N60" s="55">
        <v>367804</v>
      </c>
    </row>
    <row r="61" spans="1:14" ht="33" customHeight="1">
      <c r="A61" s="20"/>
      <c r="B61" s="21">
        <v>321</v>
      </c>
      <c r="C61" s="22"/>
      <c r="D61" s="23"/>
      <c r="E61" s="24" t="s">
        <v>53</v>
      </c>
      <c r="F61" s="48">
        <f>G61+H61</f>
        <v>714725</v>
      </c>
      <c r="G61" s="48">
        <f>J61+M61</f>
        <v>444</v>
      </c>
      <c r="H61" s="48">
        <f>K61+N61</f>
        <v>714281</v>
      </c>
      <c r="I61" s="48"/>
      <c r="J61" s="48"/>
      <c r="K61" s="48"/>
      <c r="L61" s="48">
        <f>M61+N61</f>
        <v>714725</v>
      </c>
      <c r="M61" s="57">
        <v>444</v>
      </c>
      <c r="N61" s="57">
        <v>714281</v>
      </c>
    </row>
    <row r="62" spans="1:14" ht="33" customHeight="1">
      <c r="A62" s="25"/>
      <c r="B62" s="26">
        <v>322</v>
      </c>
      <c r="C62" s="27"/>
      <c r="D62" s="28"/>
      <c r="E62" s="29" t="s">
        <v>54</v>
      </c>
      <c r="F62" s="49"/>
      <c r="G62" s="49"/>
      <c r="H62" s="49"/>
      <c r="I62" s="49"/>
      <c r="J62" s="49"/>
      <c r="K62" s="49"/>
      <c r="L62" s="49"/>
      <c r="M62" s="55"/>
      <c r="N62" s="55"/>
    </row>
    <row r="63" spans="1:14" ht="33" customHeight="1">
      <c r="A63" s="20"/>
      <c r="B63" s="21">
        <v>323</v>
      </c>
      <c r="C63" s="22"/>
      <c r="D63" s="23"/>
      <c r="E63" s="24" t="s">
        <v>55</v>
      </c>
      <c r="F63" s="48"/>
      <c r="G63" s="48"/>
      <c r="H63" s="48"/>
      <c r="I63" s="48"/>
      <c r="J63" s="48"/>
      <c r="K63" s="48"/>
      <c r="L63" s="48"/>
      <c r="M63" s="57"/>
      <c r="N63" s="57"/>
    </row>
    <row r="64" spans="1:14" ht="33" customHeight="1">
      <c r="A64" s="25"/>
      <c r="B64" s="26">
        <v>324</v>
      </c>
      <c r="C64" s="27"/>
      <c r="D64" s="28"/>
      <c r="E64" s="29" t="s">
        <v>56</v>
      </c>
      <c r="F64" s="49"/>
      <c r="G64" s="49"/>
      <c r="H64" s="49"/>
      <c r="I64" s="49"/>
      <c r="J64" s="49"/>
      <c r="K64" s="49"/>
      <c r="L64" s="49"/>
      <c r="M64" s="55"/>
      <c r="N64" s="55"/>
    </row>
    <row r="65" spans="1:14" ht="33" customHeight="1">
      <c r="A65" s="20"/>
      <c r="B65" s="21">
        <v>331</v>
      </c>
      <c r="C65" s="22"/>
      <c r="D65" s="23"/>
      <c r="E65" s="24" t="s">
        <v>57</v>
      </c>
      <c r="F65" s="48">
        <f>G65+H65</f>
        <v>883</v>
      </c>
      <c r="G65" s="48">
        <f>J65+M65</f>
        <v>0</v>
      </c>
      <c r="H65" s="48">
        <f>K65+N65</f>
        <v>883</v>
      </c>
      <c r="I65" s="48"/>
      <c r="J65" s="48"/>
      <c r="K65" s="48"/>
      <c r="L65" s="48">
        <f>M65+N65</f>
        <v>883</v>
      </c>
      <c r="M65" s="57"/>
      <c r="N65" s="57">
        <v>883</v>
      </c>
    </row>
    <row r="66" spans="1:14" ht="33" customHeight="1">
      <c r="A66" s="25"/>
      <c r="B66" s="26">
        <v>341</v>
      </c>
      <c r="C66" s="27"/>
      <c r="D66" s="28"/>
      <c r="E66" s="29" t="s">
        <v>58</v>
      </c>
      <c r="F66" s="49"/>
      <c r="G66" s="49"/>
      <c r="H66" s="49"/>
      <c r="I66" s="49"/>
      <c r="J66" s="49"/>
      <c r="K66" s="49"/>
      <c r="L66" s="49"/>
      <c r="M66" s="55"/>
      <c r="N66" s="55"/>
    </row>
    <row r="67" spans="1:14" ht="33" customHeight="1">
      <c r="A67" s="20"/>
      <c r="B67" s="21">
        <v>351</v>
      </c>
      <c r="C67" s="22"/>
      <c r="D67" s="23"/>
      <c r="E67" s="24" t="s">
        <v>59</v>
      </c>
      <c r="F67" s="48">
        <f>G67+H67</f>
        <v>92747</v>
      </c>
      <c r="G67" s="48">
        <f>J67+M67</f>
        <v>11465</v>
      </c>
      <c r="H67" s="48">
        <f>K67+N67</f>
        <v>81282</v>
      </c>
      <c r="I67" s="48"/>
      <c r="J67" s="48"/>
      <c r="K67" s="48"/>
      <c r="L67" s="48">
        <f>M67+N67</f>
        <v>92747</v>
      </c>
      <c r="M67" s="57">
        <v>11465</v>
      </c>
      <c r="N67" s="57">
        <v>81282</v>
      </c>
    </row>
    <row r="68" spans="1:14" ht="33" customHeight="1">
      <c r="A68" s="25"/>
      <c r="B68" s="26">
        <v>361</v>
      </c>
      <c r="C68" s="27"/>
      <c r="D68" s="28"/>
      <c r="E68" s="29" t="s">
        <v>60</v>
      </c>
      <c r="F68" s="49">
        <f>G68+H68</f>
        <v>30084</v>
      </c>
      <c r="G68" s="49">
        <f>J68+M68</f>
        <v>19754</v>
      </c>
      <c r="H68" s="49">
        <f>K68+N68</f>
        <v>10330</v>
      </c>
      <c r="I68" s="49"/>
      <c r="J68" s="49"/>
      <c r="K68" s="49"/>
      <c r="L68" s="49">
        <f>M68+N68</f>
        <v>30084</v>
      </c>
      <c r="M68" s="55">
        <v>19754</v>
      </c>
      <c r="N68" s="55">
        <v>10330</v>
      </c>
    </row>
    <row r="69" spans="1:14" ht="33" customHeight="1">
      <c r="A69" s="20"/>
      <c r="B69" s="21">
        <v>371</v>
      </c>
      <c r="C69" s="22"/>
      <c r="D69" s="23"/>
      <c r="E69" s="24" t="s">
        <v>61</v>
      </c>
      <c r="F69" s="48"/>
      <c r="G69" s="48"/>
      <c r="H69" s="48"/>
      <c r="I69" s="48"/>
      <c r="J69" s="48"/>
      <c r="K69" s="48"/>
      <c r="L69" s="48"/>
      <c r="M69" s="57"/>
      <c r="N69" s="57"/>
    </row>
    <row r="70" spans="1:14" ht="33" customHeight="1">
      <c r="A70" s="25">
        <v>6</v>
      </c>
      <c r="B70" s="26"/>
      <c r="C70" s="27"/>
      <c r="D70" s="28"/>
      <c r="E70" s="29" t="s">
        <v>62</v>
      </c>
      <c r="F70" s="49">
        <f aca="true" t="shared" si="6" ref="F70:N70">SUM(F71:F79)</f>
        <v>487838</v>
      </c>
      <c r="G70" s="49">
        <f t="shared" si="6"/>
        <v>60193</v>
      </c>
      <c r="H70" s="49">
        <f t="shared" si="6"/>
        <v>427645</v>
      </c>
      <c r="I70" s="49">
        <f t="shared" si="6"/>
        <v>203347</v>
      </c>
      <c r="J70" s="49">
        <f t="shared" si="6"/>
        <v>0</v>
      </c>
      <c r="K70" s="49">
        <f t="shared" si="6"/>
        <v>203347</v>
      </c>
      <c r="L70" s="49">
        <f t="shared" si="6"/>
        <v>284491</v>
      </c>
      <c r="M70" s="49">
        <f t="shared" si="6"/>
        <v>60193</v>
      </c>
      <c r="N70" s="49">
        <f t="shared" si="6"/>
        <v>224298</v>
      </c>
    </row>
    <row r="71" spans="1:14" ht="33" customHeight="1">
      <c r="A71" s="20"/>
      <c r="B71" s="21">
        <v>381</v>
      </c>
      <c r="C71" s="22"/>
      <c r="D71" s="23"/>
      <c r="E71" s="24" t="s">
        <v>63</v>
      </c>
      <c r="F71" s="48">
        <f>G71+H71</f>
        <v>380810</v>
      </c>
      <c r="G71" s="48">
        <f>J71+M71</f>
        <v>5213</v>
      </c>
      <c r="H71" s="48">
        <f>K71+N71</f>
        <v>375597</v>
      </c>
      <c r="I71" s="48">
        <f>J71+K71</f>
        <v>160171</v>
      </c>
      <c r="J71" s="48"/>
      <c r="K71" s="48">
        <v>160171</v>
      </c>
      <c r="L71" s="48">
        <f>M71+N71</f>
        <v>220639</v>
      </c>
      <c r="M71" s="57">
        <v>5213</v>
      </c>
      <c r="N71" s="57">
        <v>215426</v>
      </c>
    </row>
    <row r="72" spans="1:14" ht="33" customHeight="1">
      <c r="A72" s="25"/>
      <c r="B72" s="26">
        <v>391</v>
      </c>
      <c r="C72" s="27"/>
      <c r="D72" s="28"/>
      <c r="E72" s="29" t="s">
        <v>64</v>
      </c>
      <c r="F72" s="49"/>
      <c r="G72" s="49"/>
      <c r="H72" s="49"/>
      <c r="I72" s="49"/>
      <c r="J72" s="49"/>
      <c r="K72" s="49"/>
      <c r="L72" s="49"/>
      <c r="M72" s="55"/>
      <c r="N72" s="55"/>
    </row>
    <row r="73" spans="1:14" ht="33" customHeight="1">
      <c r="A73" s="20"/>
      <c r="B73" s="21">
        <v>401</v>
      </c>
      <c r="C73" s="22"/>
      <c r="D73" s="23"/>
      <c r="E73" s="24" t="s">
        <v>65</v>
      </c>
      <c r="F73" s="48">
        <f>G73+H73</f>
        <v>0</v>
      </c>
      <c r="G73" s="48">
        <f>J73+M73</f>
        <v>0</v>
      </c>
      <c r="H73" s="48"/>
      <c r="I73" s="48"/>
      <c r="J73" s="48"/>
      <c r="K73" s="48"/>
      <c r="L73" s="48">
        <f>M73+N73</f>
        <v>0</v>
      </c>
      <c r="M73" s="57"/>
      <c r="N73" s="57"/>
    </row>
    <row r="74" spans="1:14" ht="33" customHeight="1">
      <c r="A74" s="25"/>
      <c r="B74" s="26">
        <v>411</v>
      </c>
      <c r="C74" s="27"/>
      <c r="D74" s="28"/>
      <c r="E74" s="29" t="s">
        <v>66</v>
      </c>
      <c r="F74" s="49">
        <f>G74+H74</f>
        <v>11592</v>
      </c>
      <c r="G74" s="49">
        <f>J74+M74</f>
        <v>11592</v>
      </c>
      <c r="H74" s="49">
        <f>K74+N74</f>
        <v>0</v>
      </c>
      <c r="I74" s="49"/>
      <c r="J74" s="49"/>
      <c r="K74" s="49"/>
      <c r="L74" s="49">
        <f>M74+N74</f>
        <v>11592</v>
      </c>
      <c r="M74" s="55">
        <v>11592</v>
      </c>
      <c r="N74" s="55"/>
    </row>
    <row r="75" spans="1:14" ht="33" customHeight="1">
      <c r="A75" s="20"/>
      <c r="B75" s="21">
        <v>421</v>
      </c>
      <c r="C75" s="22"/>
      <c r="D75" s="23"/>
      <c r="E75" s="24" t="s">
        <v>67</v>
      </c>
      <c r="F75" s="48">
        <f>G75+H75</f>
        <v>19720</v>
      </c>
      <c r="G75" s="48">
        <f>J75+M75</f>
        <v>19720</v>
      </c>
      <c r="H75" s="48">
        <f>K75+N75</f>
        <v>0</v>
      </c>
      <c r="I75" s="48"/>
      <c r="J75" s="48"/>
      <c r="K75" s="48"/>
      <c r="L75" s="48">
        <f>M75+N75</f>
        <v>19720</v>
      </c>
      <c r="M75" s="57">
        <v>19720</v>
      </c>
      <c r="N75" s="57"/>
    </row>
    <row r="76" spans="1:14" ht="33" customHeight="1">
      <c r="A76" s="25"/>
      <c r="B76" s="26">
        <v>422</v>
      </c>
      <c r="C76" s="27"/>
      <c r="D76" s="28"/>
      <c r="E76" s="29" t="s">
        <v>68</v>
      </c>
      <c r="F76" s="49">
        <f>G76+H76</f>
        <v>0</v>
      </c>
      <c r="G76" s="49">
        <f>J76+M76</f>
        <v>0</v>
      </c>
      <c r="H76" s="49"/>
      <c r="I76" s="49"/>
      <c r="J76" s="49"/>
      <c r="K76" s="49"/>
      <c r="L76" s="49">
        <f>M76+N76</f>
        <v>0</v>
      </c>
      <c r="M76" s="55"/>
      <c r="N76" s="55"/>
    </row>
    <row r="77" spans="1:14" ht="33" customHeight="1">
      <c r="A77" s="20"/>
      <c r="B77" s="21">
        <v>423</v>
      </c>
      <c r="C77" s="22"/>
      <c r="D77" s="23"/>
      <c r="E77" s="24" t="s">
        <v>69</v>
      </c>
      <c r="F77" s="48">
        <f>G77+H77</f>
        <v>19404</v>
      </c>
      <c r="G77" s="48">
        <f>J77+M77</f>
        <v>19404</v>
      </c>
      <c r="H77" s="48">
        <f>K77+N77</f>
        <v>0</v>
      </c>
      <c r="I77" s="48"/>
      <c r="J77" s="48"/>
      <c r="K77" s="48"/>
      <c r="L77" s="48">
        <f>M77+N77</f>
        <v>19404</v>
      </c>
      <c r="M77" s="57">
        <v>19404</v>
      </c>
      <c r="N77" s="57"/>
    </row>
    <row r="78" spans="1:14" ht="33" customHeight="1">
      <c r="A78" s="25"/>
      <c r="B78" s="26">
        <v>424</v>
      </c>
      <c r="C78" s="27"/>
      <c r="D78" s="28"/>
      <c r="E78" s="29" t="s">
        <v>70</v>
      </c>
      <c r="F78" s="49"/>
      <c r="G78" s="49"/>
      <c r="H78" s="49"/>
      <c r="I78" s="49"/>
      <c r="J78" s="49"/>
      <c r="K78" s="49"/>
      <c r="L78" s="49"/>
      <c r="M78" s="55"/>
      <c r="N78" s="55"/>
    </row>
    <row r="79" spans="1:14" ht="33" customHeight="1">
      <c r="A79" s="20"/>
      <c r="B79" s="21">
        <v>425</v>
      </c>
      <c r="C79" s="22"/>
      <c r="D79" s="23"/>
      <c r="E79" s="24" t="s">
        <v>71</v>
      </c>
      <c r="F79" s="48">
        <f>G79+H79</f>
        <v>56312</v>
      </c>
      <c r="G79" s="48">
        <f>J79+M79</f>
        <v>4264</v>
      </c>
      <c r="H79" s="48">
        <f>K79+N79</f>
        <v>52048</v>
      </c>
      <c r="I79" s="48">
        <f>J79+K79</f>
        <v>43176</v>
      </c>
      <c r="J79" s="48"/>
      <c r="K79" s="48">
        <v>43176</v>
      </c>
      <c r="L79" s="48">
        <f>M79+N79</f>
        <v>13136</v>
      </c>
      <c r="M79" s="57">
        <v>4264</v>
      </c>
      <c r="N79" s="57">
        <v>8872</v>
      </c>
    </row>
    <row r="80" spans="1:14" ht="33" customHeight="1">
      <c r="A80" s="25">
        <v>7</v>
      </c>
      <c r="B80" s="26"/>
      <c r="C80" s="27"/>
      <c r="D80" s="28"/>
      <c r="E80" s="29" t="s">
        <v>72</v>
      </c>
      <c r="F80" s="49">
        <f aca="true" t="shared" si="7" ref="F80:N80">SUM(F81:F88)</f>
        <v>0</v>
      </c>
      <c r="G80" s="49">
        <f t="shared" si="7"/>
        <v>0</v>
      </c>
      <c r="H80" s="49">
        <f t="shared" si="7"/>
        <v>0</v>
      </c>
      <c r="I80" s="49">
        <f t="shared" si="7"/>
        <v>0</v>
      </c>
      <c r="J80" s="49">
        <f t="shared" si="7"/>
        <v>0</v>
      </c>
      <c r="K80" s="49">
        <f t="shared" si="7"/>
        <v>0</v>
      </c>
      <c r="L80" s="49">
        <f t="shared" si="7"/>
        <v>0</v>
      </c>
      <c r="M80" s="49">
        <f t="shared" si="7"/>
        <v>0</v>
      </c>
      <c r="N80" s="49">
        <f t="shared" si="7"/>
        <v>0</v>
      </c>
    </row>
    <row r="81" spans="1:14" ht="33" customHeight="1">
      <c r="A81" s="20"/>
      <c r="B81" s="21">
        <v>431</v>
      </c>
      <c r="C81" s="22"/>
      <c r="D81" s="23"/>
      <c r="E81" s="24" t="s">
        <v>73</v>
      </c>
      <c r="F81" s="48"/>
      <c r="G81" s="48"/>
      <c r="H81" s="48"/>
      <c r="I81" s="48"/>
      <c r="J81" s="48"/>
      <c r="K81" s="48"/>
      <c r="L81" s="48"/>
      <c r="M81" s="48"/>
      <c r="N81" s="48"/>
    </row>
    <row r="82" spans="1:14" ht="33" customHeight="1">
      <c r="A82" s="25"/>
      <c r="B82" s="26">
        <v>441</v>
      </c>
      <c r="C82" s="27"/>
      <c r="D82" s="28"/>
      <c r="E82" s="29" t="s">
        <v>74</v>
      </c>
      <c r="F82" s="49"/>
      <c r="G82" s="49"/>
      <c r="H82" s="49"/>
      <c r="I82" s="49"/>
      <c r="J82" s="49"/>
      <c r="K82" s="49"/>
      <c r="L82" s="49"/>
      <c r="M82" s="49"/>
      <c r="N82" s="49"/>
    </row>
    <row r="83" spans="1:14" ht="33" customHeight="1">
      <c r="A83" s="20"/>
      <c r="B83" s="21">
        <v>442</v>
      </c>
      <c r="C83" s="22"/>
      <c r="D83" s="23"/>
      <c r="E83" s="24" t="s">
        <v>75</v>
      </c>
      <c r="F83" s="48"/>
      <c r="G83" s="48"/>
      <c r="H83" s="48"/>
      <c r="I83" s="48"/>
      <c r="J83" s="48"/>
      <c r="K83" s="48"/>
      <c r="L83" s="48"/>
      <c r="M83" s="48"/>
      <c r="N83" s="48"/>
    </row>
    <row r="84" spans="1:14" ht="33" customHeight="1">
      <c r="A84" s="25"/>
      <c r="B84" s="26">
        <v>443</v>
      </c>
      <c r="C84" s="27"/>
      <c r="D84" s="28"/>
      <c r="E84" s="29" t="s">
        <v>76</v>
      </c>
      <c r="F84" s="49"/>
      <c r="G84" s="49"/>
      <c r="H84" s="49"/>
      <c r="I84" s="49"/>
      <c r="J84" s="49"/>
      <c r="K84" s="49"/>
      <c r="L84" s="49"/>
      <c r="M84" s="49"/>
      <c r="N84" s="49"/>
    </row>
    <row r="85" spans="1:14" ht="33" customHeight="1">
      <c r="A85" s="20"/>
      <c r="B85" s="21">
        <v>444</v>
      </c>
      <c r="C85" s="22"/>
      <c r="D85" s="23"/>
      <c r="E85" s="24" t="s">
        <v>77</v>
      </c>
      <c r="F85" s="48"/>
      <c r="G85" s="48"/>
      <c r="H85" s="48"/>
      <c r="I85" s="48"/>
      <c r="J85" s="48"/>
      <c r="K85" s="48"/>
      <c r="L85" s="48"/>
      <c r="M85" s="48"/>
      <c r="N85" s="48"/>
    </row>
    <row r="86" spans="1:14" ht="33" customHeight="1">
      <c r="A86" s="25"/>
      <c r="B86" s="26">
        <v>451</v>
      </c>
      <c r="C86" s="27"/>
      <c r="D86" s="28"/>
      <c r="E86" s="29" t="s">
        <v>78</v>
      </c>
      <c r="F86" s="49"/>
      <c r="G86" s="49"/>
      <c r="H86" s="49"/>
      <c r="I86" s="49"/>
      <c r="J86" s="49"/>
      <c r="K86" s="49"/>
      <c r="L86" s="49"/>
      <c r="M86" s="49"/>
      <c r="N86" s="49"/>
    </row>
    <row r="87" spans="1:14" ht="33" customHeight="1">
      <c r="A87" s="20"/>
      <c r="B87" s="21">
        <v>461</v>
      </c>
      <c r="C87" s="22"/>
      <c r="D87" s="23"/>
      <c r="E87" s="24" t="s">
        <v>79</v>
      </c>
      <c r="F87" s="48"/>
      <c r="G87" s="48"/>
      <c r="H87" s="48"/>
      <c r="I87" s="48"/>
      <c r="J87" s="48"/>
      <c r="K87" s="48"/>
      <c r="L87" s="48"/>
      <c r="M87" s="48"/>
      <c r="N87" s="48"/>
    </row>
    <row r="88" spans="1:14" ht="33" customHeight="1">
      <c r="A88" s="25"/>
      <c r="B88" s="26">
        <v>471</v>
      </c>
      <c r="C88" s="27"/>
      <c r="D88" s="28"/>
      <c r="E88" s="29" t="s">
        <v>80</v>
      </c>
      <c r="F88" s="49"/>
      <c r="G88" s="49"/>
      <c r="H88" s="49"/>
      <c r="I88" s="49"/>
      <c r="J88" s="49"/>
      <c r="K88" s="49"/>
      <c r="L88" s="49"/>
      <c r="M88" s="49"/>
      <c r="N88" s="49"/>
    </row>
    <row r="89" spans="1:14" ht="33" customHeight="1">
      <c r="A89" s="20">
        <v>8</v>
      </c>
      <c r="B89" s="21"/>
      <c r="C89" s="22"/>
      <c r="D89" s="23"/>
      <c r="E89" s="24" t="s">
        <v>81</v>
      </c>
      <c r="F89" s="48">
        <f aca="true" t="shared" si="8" ref="F89:N89">SUM(F90:F96)</f>
        <v>205981</v>
      </c>
      <c r="G89" s="48">
        <f t="shared" si="8"/>
        <v>204309</v>
      </c>
      <c r="H89" s="48">
        <f t="shared" si="8"/>
        <v>1672</v>
      </c>
      <c r="I89" s="48">
        <f t="shared" si="8"/>
        <v>95139</v>
      </c>
      <c r="J89" s="48">
        <f t="shared" si="8"/>
        <v>95139</v>
      </c>
      <c r="K89" s="48">
        <f t="shared" si="8"/>
        <v>0</v>
      </c>
      <c r="L89" s="48">
        <f t="shared" si="8"/>
        <v>110842</v>
      </c>
      <c r="M89" s="48">
        <f t="shared" si="8"/>
        <v>109170</v>
      </c>
      <c r="N89" s="48">
        <f t="shared" si="8"/>
        <v>1672</v>
      </c>
    </row>
    <row r="90" spans="1:14" ht="33" customHeight="1">
      <c r="A90" s="25"/>
      <c r="B90" s="26">
        <v>481</v>
      </c>
      <c r="C90" s="27"/>
      <c r="D90" s="28"/>
      <c r="E90" s="29" t="s">
        <v>82</v>
      </c>
      <c r="F90" s="49">
        <f>G90+H90</f>
        <v>126350</v>
      </c>
      <c r="G90" s="49">
        <f aca="true" t="shared" si="9" ref="G90:H92">J90+M90</f>
        <v>126350</v>
      </c>
      <c r="H90" s="49">
        <f t="shared" si="9"/>
        <v>0</v>
      </c>
      <c r="I90" s="49">
        <f>J90+K90</f>
        <v>95139</v>
      </c>
      <c r="J90" s="49">
        <v>95139</v>
      </c>
      <c r="K90" s="49"/>
      <c r="L90" s="49">
        <f>M90+N90</f>
        <v>31211</v>
      </c>
      <c r="M90" s="55">
        <v>31211</v>
      </c>
      <c r="N90" s="55"/>
    </row>
    <row r="91" spans="1:14" ht="33" customHeight="1">
      <c r="A91" s="20"/>
      <c r="B91" s="21">
        <v>491</v>
      </c>
      <c r="C91" s="22"/>
      <c r="D91" s="23"/>
      <c r="E91" s="24" t="s">
        <v>83</v>
      </c>
      <c r="F91" s="48">
        <f>G91+H91</f>
        <v>9453</v>
      </c>
      <c r="G91" s="48">
        <f t="shared" si="9"/>
        <v>7781</v>
      </c>
      <c r="H91" s="48">
        <f t="shared" si="9"/>
        <v>1672</v>
      </c>
      <c r="I91" s="48"/>
      <c r="J91" s="48"/>
      <c r="K91" s="48"/>
      <c r="L91" s="48">
        <f>M91+N91</f>
        <v>9453</v>
      </c>
      <c r="M91" s="57">
        <v>7781</v>
      </c>
      <c r="N91" s="57">
        <v>1672</v>
      </c>
    </row>
    <row r="92" spans="1:14" ht="33" customHeight="1">
      <c r="A92" s="25"/>
      <c r="B92" s="26">
        <v>501</v>
      </c>
      <c r="C92" s="27"/>
      <c r="D92" s="28"/>
      <c r="E92" s="29" t="s">
        <v>84</v>
      </c>
      <c r="F92" s="49">
        <f>G92+H92</f>
        <v>70178</v>
      </c>
      <c r="G92" s="49">
        <f t="shared" si="9"/>
        <v>70178</v>
      </c>
      <c r="H92" s="49">
        <f t="shared" si="9"/>
        <v>0</v>
      </c>
      <c r="I92" s="49">
        <f>J92+K92</f>
        <v>0</v>
      </c>
      <c r="J92" s="49"/>
      <c r="K92" s="49"/>
      <c r="L92" s="49">
        <f>M92+N92</f>
        <v>70178</v>
      </c>
      <c r="M92" s="55">
        <v>70178</v>
      </c>
      <c r="N92" s="55"/>
    </row>
    <row r="93" spans="1:14" ht="33" customHeight="1">
      <c r="A93" s="20"/>
      <c r="B93" s="21">
        <v>511</v>
      </c>
      <c r="C93" s="22"/>
      <c r="D93" s="23"/>
      <c r="E93" s="24" t="s">
        <v>85</v>
      </c>
      <c r="F93" s="48"/>
      <c r="G93" s="48"/>
      <c r="H93" s="48"/>
      <c r="I93" s="48"/>
      <c r="J93" s="48"/>
      <c r="K93" s="48"/>
      <c r="L93" s="48"/>
      <c r="M93" s="48"/>
      <c r="N93" s="48"/>
    </row>
    <row r="94" spans="1:14" ht="33" customHeight="1">
      <c r="A94" s="25"/>
      <c r="B94" s="26">
        <v>512</v>
      </c>
      <c r="C94" s="27"/>
      <c r="D94" s="28"/>
      <c r="E94" s="29" t="s">
        <v>86</v>
      </c>
      <c r="F94" s="49"/>
      <c r="G94" s="49"/>
      <c r="H94" s="49"/>
      <c r="I94" s="49"/>
      <c r="J94" s="49"/>
      <c r="K94" s="49"/>
      <c r="L94" s="49"/>
      <c r="M94" s="49"/>
      <c r="N94" s="49"/>
    </row>
    <row r="95" spans="1:14" ht="33" customHeight="1">
      <c r="A95" s="20"/>
      <c r="B95" s="21">
        <v>521</v>
      </c>
      <c r="C95" s="22"/>
      <c r="D95" s="23"/>
      <c r="E95" s="24" t="s">
        <v>87</v>
      </c>
      <c r="F95" s="48">
        <f>G95+H95</f>
        <v>0</v>
      </c>
      <c r="G95" s="48">
        <f>J95+M95</f>
        <v>0</v>
      </c>
      <c r="H95" s="48">
        <f>K95+N95</f>
        <v>0</v>
      </c>
      <c r="I95" s="48">
        <f>J95+K95</f>
        <v>0</v>
      </c>
      <c r="J95" s="48"/>
      <c r="K95" s="48"/>
      <c r="L95" s="48">
        <f>M95+N95</f>
        <v>0</v>
      </c>
      <c r="M95" s="48"/>
      <c r="N95" s="48"/>
    </row>
    <row r="96" spans="1:14" ht="33" customHeight="1">
      <c r="A96" s="25"/>
      <c r="B96" s="26">
        <v>531</v>
      </c>
      <c r="C96" s="27"/>
      <c r="D96" s="28"/>
      <c r="E96" s="29" t="s">
        <v>88</v>
      </c>
      <c r="F96" s="49"/>
      <c r="G96" s="49"/>
      <c r="H96" s="49"/>
      <c r="I96" s="49"/>
      <c r="J96" s="49"/>
      <c r="K96" s="49"/>
      <c r="L96" s="49"/>
      <c r="M96" s="49"/>
      <c r="N96" s="49"/>
    </row>
    <row r="97" spans="1:14" ht="33" customHeight="1">
      <c r="A97" s="20">
        <v>9</v>
      </c>
      <c r="B97" s="21"/>
      <c r="C97" s="22"/>
      <c r="D97" s="23"/>
      <c r="E97" s="24" t="s">
        <v>89</v>
      </c>
      <c r="F97" s="48"/>
      <c r="G97" s="48"/>
      <c r="H97" s="48"/>
      <c r="I97" s="48"/>
      <c r="J97" s="48"/>
      <c r="K97" s="48"/>
      <c r="L97" s="48"/>
      <c r="M97" s="48"/>
      <c r="N97" s="48"/>
    </row>
    <row r="98" spans="1:14" ht="33" customHeight="1">
      <c r="A98" s="25"/>
      <c r="B98" s="26">
        <v>541</v>
      </c>
      <c r="C98" s="27"/>
      <c r="D98" s="28"/>
      <c r="E98" s="29" t="s">
        <v>89</v>
      </c>
      <c r="F98" s="49"/>
      <c r="G98" s="49"/>
      <c r="H98" s="49"/>
      <c r="I98" s="49"/>
      <c r="J98" s="49"/>
      <c r="K98" s="49"/>
      <c r="L98" s="49"/>
      <c r="M98" s="49"/>
      <c r="N98" s="49"/>
    </row>
    <row r="99" spans="1:14" ht="33" customHeight="1">
      <c r="A99" s="20"/>
      <c r="B99" s="21"/>
      <c r="C99" s="22"/>
      <c r="D99" s="23"/>
      <c r="E99" s="24"/>
      <c r="F99" s="48"/>
      <c r="G99" s="48"/>
      <c r="H99" s="48"/>
      <c r="I99" s="48"/>
      <c r="J99" s="48"/>
      <c r="K99" s="48"/>
      <c r="L99" s="48"/>
      <c r="M99" s="48"/>
      <c r="N99" s="48"/>
    </row>
    <row r="100" spans="1:14" ht="33" customHeight="1">
      <c r="A100" s="25"/>
      <c r="B100" s="26"/>
      <c r="C100" s="27"/>
      <c r="D100" s="28"/>
      <c r="E100" s="2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14" ht="33" customHeight="1">
      <c r="A101" s="31"/>
      <c r="B101" s="32"/>
      <c r="C101" s="33"/>
      <c r="D101" s="34"/>
      <c r="E101" s="35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6:14" ht="31.5" customHeight="1">
      <c r="F102" s="36"/>
      <c r="G102" s="36"/>
      <c r="H102" s="36"/>
      <c r="I102" s="36"/>
      <c r="J102" s="36"/>
      <c r="K102" s="36"/>
      <c r="L102" s="36"/>
      <c r="M102" s="36"/>
      <c r="N102" s="36"/>
    </row>
  </sheetData>
  <sheetProtection/>
  <mergeCells count="7">
    <mergeCell ref="F2:K3"/>
    <mergeCell ref="A5:E5"/>
    <mergeCell ref="L5:M5"/>
    <mergeCell ref="A6:E7"/>
    <mergeCell ref="F6:H6"/>
    <mergeCell ref="I6:K6"/>
    <mergeCell ref="L6:N6"/>
  </mergeCells>
  <printOptions/>
  <pageMargins left="0.5511811023622047" right="0.3937007874015748" top="0.1968503937007874" bottom="0.3937007874015748" header="0.2362204724409449" footer="0.2755905511811024"/>
  <pageSetup firstPageNumber="32" useFirstPageNumber="1" fitToHeight="0" horizontalDpi="300" verticalDpi="300" orientation="portrait" paperSize="9" scale="46" r:id="rId1"/>
  <headerFooter alignWithMargins="0">
    <oddHeader>&amp;R
</oddHeader>
    <oddFooter>&amp;C&amp;"ＭＳ 明朝,標準"&amp;36&amp;P</oddFooter>
  </headerFooter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2014-01-30T01:15:51Z</cp:lastPrinted>
  <dcterms:created xsi:type="dcterms:W3CDTF">2011-01-27T01:42:32Z</dcterms:created>
  <dcterms:modified xsi:type="dcterms:W3CDTF">2014-02-10T10:48:21Z</dcterms:modified>
  <cp:category/>
  <cp:version/>
  <cp:contentType/>
  <cp:contentStatus/>
</cp:coreProperties>
</file>