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8520" windowHeight="5580" tabRatio="1000" activeTab="0"/>
  </bookViews>
  <sheets>
    <sheet name="海上出入貨物平成25年P31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<sst xmlns="http://schemas.openxmlformats.org/spreadsheetml/2006/main" count="88" uniqueCount="81">
  <si>
    <t>セメント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</si>
  <si>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</si>
  <si>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</si>
  <si>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</si>
  <si>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</si>
  <si>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</si>
  <si>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</si>
  <si>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</si>
  <si>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</si>
  <si>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</si>
  <si>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</si>
  <si>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</si>
  <si>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</si>
  <si>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</si>
  <si>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</si>
  <si>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</si>
  <si>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</si>
  <si>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</si>
  <si>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　　11</t>
  </si>
  <si>
    <t>　　12</t>
  </si>
  <si>
    <t>　　13</t>
  </si>
  <si>
    <t>合計</t>
  </si>
  <si>
    <t>計</t>
  </si>
  <si>
    <t>輸出</t>
  </si>
  <si>
    <t>輸入</t>
  </si>
  <si>
    <t>移出</t>
  </si>
  <si>
    <t>移入</t>
  </si>
  <si>
    <t>隻数</t>
  </si>
  <si>
    <t>総トン数</t>
  </si>
  <si>
    <t xml:space="preserve">    19</t>
  </si>
  <si>
    <t>内航船</t>
  </si>
  <si>
    <t>外航船</t>
  </si>
  <si>
    <t>海上出入貨物</t>
  </si>
  <si>
    <t>外貿貨物</t>
  </si>
  <si>
    <t>内貿貨物</t>
  </si>
  <si>
    <t>石油製品</t>
  </si>
  <si>
    <t>重油</t>
  </si>
  <si>
    <t>紙・パルプ</t>
  </si>
  <si>
    <t>木材チップ</t>
  </si>
  <si>
    <t>鋼材</t>
  </si>
  <si>
    <t>化学薬品</t>
  </si>
  <si>
    <t>金属くず</t>
  </si>
  <si>
    <t>その他</t>
  </si>
  <si>
    <t>とうもろこし」</t>
  </si>
  <si>
    <t>海上出入貨物年次推移表</t>
  </si>
  <si>
    <t>区 分</t>
  </si>
  <si>
    <t>合　　　　　計</t>
  </si>
  <si>
    <t>外　　貿　　貨　　物</t>
  </si>
  <si>
    <t>内　　貿　　貨　　物</t>
  </si>
  <si>
    <t>年 次</t>
  </si>
  <si>
    <t>計</t>
  </si>
  <si>
    <t>輸移出</t>
  </si>
  <si>
    <t>輸移入</t>
  </si>
  <si>
    <t>輸出</t>
  </si>
  <si>
    <t>輸入</t>
  </si>
  <si>
    <t>移出</t>
  </si>
  <si>
    <t>　　46</t>
  </si>
  <si>
    <t>平成元年</t>
  </si>
  <si>
    <t>　　2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</si>
  <si>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</si>
  <si>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</si>
  <si>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</si>
  <si>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</si>
  <si>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</si>
  <si>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</si>
  <si>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</si>
  <si>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</si>
  <si>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 xml:space="preserve">    14</t>
  </si>
  <si>
    <t>　　15</t>
  </si>
  <si>
    <t>　　16</t>
  </si>
  <si>
    <t xml:space="preserve">    17</t>
  </si>
  <si>
    <t xml:space="preserve">    18</t>
  </si>
  <si>
    <t xml:space="preserve">    20</t>
  </si>
  <si>
    <t xml:space="preserve">    21</t>
  </si>
  <si>
    <t xml:space="preserve">    22</t>
  </si>
  <si>
    <t xml:space="preserve">    23</t>
  </si>
  <si>
    <t>移入</t>
  </si>
  <si>
    <t>（％）</t>
  </si>
  <si>
    <t xml:space="preserve">    24</t>
  </si>
  <si>
    <t>平成24年対比</t>
  </si>
  <si>
    <t xml:space="preserve">    25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</si>
</sst>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###&quot;年&quot;"/>
    <numFmt numFmtId="178" formatCode="&quot;昭和&quot;###&quot;年&quot;"/>
    <numFmt numFmtId="179" formatCode="#,##0_);[Red]\(#,##0\)"/>
    <numFmt numFmtId="180" formatCode="0.0%"/>
    <numFmt numFmtId="181" formatCode="#,##0.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#,##0.0_);[Red]\(#,##0.0\)"/>
    <numFmt numFmtId="188" formatCode="&quot;Ｈ&quot;###&quot;年&quot;"/>
    <numFmt numFmtId="189" formatCode="0_);[Red]\(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7" fillId="23" borderId="11" xfId="0" applyNumberFormat="1" applyFont="1" applyFill="1" applyBorder="1" applyAlignment="1">
      <alignment vertical="center"/>
    </xf>
    <xf numFmtId="0" fontId="2" fillId="23" borderId="0" xfId="0" applyFont="1" applyFill="1" applyAlignment="1">
      <alignment vertical="center"/>
    </xf>
    <xf numFmtId="181" fontId="7" fillId="23" borderId="12" xfId="0" applyNumberFormat="1" applyFont="1" applyFill="1" applyBorder="1" applyAlignment="1">
      <alignment vertical="center"/>
    </xf>
    <xf numFmtId="176" fontId="7" fillId="23" borderId="0" xfId="0" applyNumberFormat="1" applyFont="1" applyFill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49" fontId="7" fillId="23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176" fontId="0" fillId="0" borderId="18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49" fontId="7" fillId="2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7" fillId="0" borderId="11" xfId="0" applyNumberFormat="1" applyFont="1" applyFill="1" applyBorder="1" applyAlignment="1">
      <alignment vertical="center"/>
    </xf>
    <xf numFmtId="176" fontId="7" fillId="23" borderId="17" xfId="0" applyNumberFormat="1" applyFont="1" applyFill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7" fillId="23" borderId="23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3" fontId="7" fillId="23" borderId="0" xfId="0" applyNumberFormat="1" applyFont="1" applyFill="1" applyAlignment="1">
      <alignment vertical="center"/>
    </xf>
    <xf numFmtId="186" fontId="7" fillId="23" borderId="27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186" fontId="7" fillId="0" borderId="27" xfId="0" applyNumberFormat="1" applyFont="1" applyBorder="1" applyAlignment="1">
      <alignment vertical="center"/>
    </xf>
    <xf numFmtId="3" fontId="7" fillId="23" borderId="17" xfId="0" applyNumberFormat="1" applyFont="1" applyFill="1" applyBorder="1" applyAlignment="1">
      <alignment vertical="center"/>
    </xf>
    <xf numFmtId="49" fontId="7" fillId="23" borderId="28" xfId="0" applyNumberFormat="1" applyFont="1" applyFill="1" applyBorder="1" applyAlignment="1">
      <alignment horizontal="center" vertical="center"/>
    </xf>
    <xf numFmtId="176" fontId="7" fillId="23" borderId="29" xfId="0" applyNumberFormat="1" applyFont="1" applyFill="1" applyBorder="1" applyAlignment="1">
      <alignment vertical="center"/>
    </xf>
    <xf numFmtId="176" fontId="7" fillId="23" borderId="3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186" fontId="7" fillId="0" borderId="27" xfId="0" applyNumberFormat="1" applyFont="1" applyFill="1" applyBorder="1" applyAlignment="1">
      <alignment vertical="center"/>
    </xf>
    <xf numFmtId="3" fontId="7" fillId="23" borderId="31" xfId="0" applyNumberFormat="1" applyFont="1" applyFill="1" applyBorder="1" applyAlignment="1">
      <alignment vertical="center"/>
    </xf>
    <xf numFmtId="176" fontId="7" fillId="23" borderId="32" xfId="0" applyNumberFormat="1" applyFont="1" applyFill="1" applyBorder="1" applyAlignment="1">
      <alignment vertical="center"/>
    </xf>
    <xf numFmtId="176" fontId="7" fillId="23" borderId="33" xfId="0" applyNumberFormat="1" applyFont="1" applyFill="1" applyBorder="1" applyAlignment="1">
      <alignment vertical="center"/>
    </xf>
    <xf numFmtId="3" fontId="7" fillId="23" borderId="30" xfId="0" applyNumberFormat="1" applyFont="1" applyFill="1" applyBorder="1" applyAlignment="1">
      <alignment vertical="center"/>
    </xf>
    <xf numFmtId="186" fontId="7" fillId="23" borderId="34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345"/>
          <c:w val="0.5495"/>
          <c:h val="0.928"/>
        </c:manualLayout>
      </c:layout>
      <c:doughnutChart>
        <c:varyColors val="1"/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13</xdr:row>
      <xdr:rowOff>85725</xdr:rowOff>
    </xdr:from>
    <xdr:to>
      <xdr:col>14</xdr:col>
      <xdr:colOff>609600</xdr:colOff>
      <xdr:row>29</xdr:row>
      <xdr:rowOff>85725</xdr:rowOff>
    </xdr:to>
    <xdr:graphicFrame>
      <xdr:nvGraphicFramePr>
        <xdr:cNvPr id="1" name="グラフ 1"/>
        <xdr:cNvGraphicFramePr/>
      </xdr:nvGraphicFramePr>
      <xdr:xfrm>
        <a:off x="5905500" y="2314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47"/>
  <sheetViews>
    <sheetView tabSelected="1" workbookViewId="0" topLeftCell="A1">
      <selection activeCell="L48" sqref="L48"/>
    </sheetView>
  </sheetViews>
  <sheetFormatPr defaultColWidth="9.00390625" defaultRowHeight="16.5" customHeight="1"/>
  <cols>
    <col min="1" max="1" width="8.25390625" style="5" customWidth="1"/>
    <col min="2" max="7" width="8.00390625" style="5" customWidth="1"/>
    <col min="8" max="9" width="8.625" style="5" customWidth="1"/>
    <col min="10" max="11" width="8.00390625" style="3" customWidth="1"/>
    <col min="12" max="16384" width="9.00390625" style="3" customWidth="1"/>
  </cols>
  <sheetData>
    <row r="1" spans="1:11" ht="22.5" customHeight="1">
      <c r="A1" s="55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ht="16.5" customHeight="1" thickBot="1"/>
    <row r="3" spans="1:11" s="4" customFormat="1" ht="16.5" customHeight="1">
      <c r="A3" s="6" t="s">
        <v>45</v>
      </c>
      <c r="B3" s="27"/>
      <c r="C3" s="27" t="s">
        <v>46</v>
      </c>
      <c r="D3" s="27"/>
      <c r="E3" s="56" t="s">
        <v>47</v>
      </c>
      <c r="F3" s="57"/>
      <c r="G3" s="58"/>
      <c r="H3" s="56" t="s">
        <v>48</v>
      </c>
      <c r="I3" s="57"/>
      <c r="J3" s="58"/>
      <c r="K3" s="38" t="s">
        <v>79</v>
      </c>
    </row>
    <row r="4" spans="1:11" s="4" customFormat="1" ht="16.5" customHeight="1">
      <c r="A4" s="12" t="s">
        <v>49</v>
      </c>
      <c r="B4" s="15" t="s">
        <v>50</v>
      </c>
      <c r="C4" s="33" t="s">
        <v>51</v>
      </c>
      <c r="D4" s="16" t="s">
        <v>52</v>
      </c>
      <c r="E4" s="15" t="s">
        <v>50</v>
      </c>
      <c r="F4" s="33" t="s">
        <v>53</v>
      </c>
      <c r="G4" s="32" t="s">
        <v>54</v>
      </c>
      <c r="H4" s="37" t="s">
        <v>50</v>
      </c>
      <c r="I4" s="33" t="s">
        <v>55</v>
      </c>
      <c r="J4" s="32" t="s">
        <v>76</v>
      </c>
      <c r="K4" s="39" t="s">
        <v>77</v>
      </c>
    </row>
    <row r="5" spans="1:11" s="8" customFormat="1" ht="17.25" customHeight="1">
      <c r="A5" s="13" t="s">
        <v>56</v>
      </c>
      <c r="B5" s="7">
        <v>6137337</v>
      </c>
      <c r="C5" s="34">
        <v>2036570</v>
      </c>
      <c r="D5" s="10">
        <v>4100767</v>
      </c>
      <c r="E5" s="7">
        <v>916512</v>
      </c>
      <c r="F5" s="34">
        <v>4201</v>
      </c>
      <c r="G5" s="29">
        <v>912311</v>
      </c>
      <c r="H5" s="7">
        <v>5220825</v>
      </c>
      <c r="I5" s="34">
        <v>2032369</v>
      </c>
      <c r="J5" s="50">
        <v>3188456</v>
      </c>
      <c r="K5" s="9">
        <f>B5/$B$46*100</f>
        <v>136.0869942168975</v>
      </c>
    </row>
    <row r="6" spans="1:11" s="1" customFormat="1" ht="17.25" customHeight="1">
      <c r="A6" s="14" t="s">
        <v>1</v>
      </c>
      <c r="B6" s="31">
        <v>6804401</v>
      </c>
      <c r="C6" s="35">
        <v>2260398</v>
      </c>
      <c r="D6" s="11">
        <v>4544003</v>
      </c>
      <c r="E6" s="31">
        <v>978600</v>
      </c>
      <c r="F6" s="35">
        <v>1038</v>
      </c>
      <c r="G6" s="30">
        <v>977562</v>
      </c>
      <c r="H6" s="31">
        <v>5825801</v>
      </c>
      <c r="I6" s="35">
        <v>2259360</v>
      </c>
      <c r="J6" s="42">
        <v>3566441</v>
      </c>
      <c r="K6" s="43">
        <f aca="true" t="shared" si="0" ref="K6:K47">B6/$B$46*100</f>
        <v>150.87821958228</v>
      </c>
    </row>
    <row r="7" spans="1:11" s="8" customFormat="1" ht="17.25" customHeight="1">
      <c r="A7" s="13" t="s">
        <v>2</v>
      </c>
      <c r="B7" s="7">
        <v>7220747</v>
      </c>
      <c r="C7" s="34">
        <v>2088199</v>
      </c>
      <c r="D7" s="10">
        <v>5132548</v>
      </c>
      <c r="E7" s="7">
        <v>1073816</v>
      </c>
      <c r="F7" s="34">
        <v>4997</v>
      </c>
      <c r="G7" s="29">
        <v>1068819</v>
      </c>
      <c r="H7" s="7">
        <v>6146931</v>
      </c>
      <c r="I7" s="34">
        <v>2083202</v>
      </c>
      <c r="J7" s="40">
        <v>4063729</v>
      </c>
      <c r="K7" s="41">
        <f t="shared" si="0"/>
        <v>160.1101186444023</v>
      </c>
    </row>
    <row r="8" spans="1:11" s="1" customFormat="1" ht="17.25" customHeight="1">
      <c r="A8" s="14" t="s">
        <v>3</v>
      </c>
      <c r="B8" s="31">
        <v>6375890</v>
      </c>
      <c r="C8" s="35">
        <v>1574693</v>
      </c>
      <c r="D8" s="11">
        <v>4801197</v>
      </c>
      <c r="E8" s="31">
        <v>1035323</v>
      </c>
      <c r="F8" s="35">
        <v>10267</v>
      </c>
      <c r="G8" s="30">
        <v>1025056</v>
      </c>
      <c r="H8" s="31">
        <v>5340567</v>
      </c>
      <c r="I8" s="35">
        <v>1564426</v>
      </c>
      <c r="J8" s="42">
        <v>3776141</v>
      </c>
      <c r="K8" s="43">
        <f t="shared" si="0"/>
        <v>141.37657840160557</v>
      </c>
    </row>
    <row r="9" spans="1:11" s="8" customFormat="1" ht="17.25" customHeight="1">
      <c r="A9" s="13" t="s">
        <v>4</v>
      </c>
      <c r="B9" s="7">
        <v>5961474</v>
      </c>
      <c r="C9" s="34">
        <v>1475984</v>
      </c>
      <c r="D9" s="10">
        <v>4485490</v>
      </c>
      <c r="E9" s="7">
        <v>1003931</v>
      </c>
      <c r="F9" s="34">
        <v>5217</v>
      </c>
      <c r="G9" s="29">
        <v>998714</v>
      </c>
      <c r="H9" s="7">
        <v>4957543</v>
      </c>
      <c r="I9" s="34">
        <v>1470767</v>
      </c>
      <c r="J9" s="40">
        <v>3486776</v>
      </c>
      <c r="K9" s="41">
        <f t="shared" si="0"/>
        <v>132.1874744310415</v>
      </c>
    </row>
    <row r="10" spans="1:11" s="1" customFormat="1" ht="17.25" customHeight="1">
      <c r="A10" s="14" t="s">
        <v>5</v>
      </c>
      <c r="B10" s="31">
        <v>6236476</v>
      </c>
      <c r="C10" s="35">
        <v>1508989</v>
      </c>
      <c r="D10" s="11">
        <v>4727487</v>
      </c>
      <c r="E10" s="31">
        <v>953907</v>
      </c>
      <c r="F10" s="35">
        <v>527</v>
      </c>
      <c r="G10" s="30">
        <v>953380</v>
      </c>
      <c r="H10" s="31">
        <v>5282569</v>
      </c>
      <c r="I10" s="35">
        <v>1508462</v>
      </c>
      <c r="J10" s="42">
        <v>3774107</v>
      </c>
      <c r="K10" s="43">
        <f t="shared" si="0"/>
        <v>138.28526498476782</v>
      </c>
    </row>
    <row r="11" spans="1:11" s="8" customFormat="1" ht="17.25" customHeight="1">
      <c r="A11" s="13" t="s">
        <v>6</v>
      </c>
      <c r="B11" s="7">
        <v>6614184</v>
      </c>
      <c r="C11" s="34">
        <v>1795306</v>
      </c>
      <c r="D11" s="10">
        <v>4818878</v>
      </c>
      <c r="E11" s="7">
        <v>979644</v>
      </c>
      <c r="F11" s="34">
        <v>2692</v>
      </c>
      <c r="G11" s="29">
        <v>976952</v>
      </c>
      <c r="H11" s="7">
        <v>5634540</v>
      </c>
      <c r="I11" s="34">
        <v>1792614</v>
      </c>
      <c r="J11" s="40">
        <v>3841926</v>
      </c>
      <c r="K11" s="41">
        <f t="shared" si="0"/>
        <v>146.6604196180682</v>
      </c>
    </row>
    <row r="12" spans="1:11" s="1" customFormat="1" ht="17.25" customHeight="1">
      <c r="A12" s="14" t="s">
        <v>7</v>
      </c>
      <c r="B12" s="31">
        <v>6617730</v>
      </c>
      <c r="C12" s="35">
        <v>1738855</v>
      </c>
      <c r="D12" s="11">
        <v>4878875</v>
      </c>
      <c r="E12" s="31">
        <v>962996</v>
      </c>
      <c r="F12" s="35"/>
      <c r="G12" s="30">
        <v>962996</v>
      </c>
      <c r="H12" s="31">
        <v>5654734</v>
      </c>
      <c r="I12" s="35">
        <v>1738855</v>
      </c>
      <c r="J12" s="42">
        <v>3915879</v>
      </c>
      <c r="K12" s="43">
        <f t="shared" si="0"/>
        <v>146.73904728369797</v>
      </c>
    </row>
    <row r="13" spans="1:11" s="8" customFormat="1" ht="17.25" customHeight="1">
      <c r="A13" s="13" t="s">
        <v>8</v>
      </c>
      <c r="B13" s="7">
        <v>6717669</v>
      </c>
      <c r="C13" s="34">
        <v>1598485</v>
      </c>
      <c r="D13" s="10">
        <v>5119184</v>
      </c>
      <c r="E13" s="7">
        <v>941818</v>
      </c>
      <c r="F13" s="34">
        <v>4910</v>
      </c>
      <c r="G13" s="29">
        <v>936908</v>
      </c>
      <c r="H13" s="7">
        <v>5775851</v>
      </c>
      <c r="I13" s="34">
        <v>1593575</v>
      </c>
      <c r="J13" s="40">
        <v>4182276</v>
      </c>
      <c r="K13" s="41">
        <f t="shared" si="0"/>
        <v>148.95505694962353</v>
      </c>
    </row>
    <row r="14" spans="1:11" s="1" customFormat="1" ht="17.25" customHeight="1">
      <c r="A14" s="14" t="s">
        <v>9</v>
      </c>
      <c r="B14" s="31">
        <v>6680695</v>
      </c>
      <c r="C14" s="35">
        <v>1520592</v>
      </c>
      <c r="D14" s="11">
        <v>5160103</v>
      </c>
      <c r="E14" s="31">
        <v>1060526</v>
      </c>
      <c r="F14" s="35"/>
      <c r="G14" s="30">
        <v>1060526</v>
      </c>
      <c r="H14" s="31">
        <v>5620169</v>
      </c>
      <c r="I14" s="35">
        <v>1520592</v>
      </c>
      <c r="J14" s="42">
        <v>4099577</v>
      </c>
      <c r="K14" s="43">
        <f t="shared" si="0"/>
        <v>148.1352094287565</v>
      </c>
    </row>
    <row r="15" spans="1:11" s="8" customFormat="1" ht="17.25" customHeight="1">
      <c r="A15" s="13" t="s">
        <v>10</v>
      </c>
      <c r="B15" s="7">
        <v>5981948</v>
      </c>
      <c r="C15" s="34">
        <v>1225665</v>
      </c>
      <c r="D15" s="10">
        <v>4756283</v>
      </c>
      <c r="E15" s="7">
        <v>802997</v>
      </c>
      <c r="F15" s="34"/>
      <c r="G15" s="29">
        <v>802997</v>
      </c>
      <c r="H15" s="7">
        <v>5178951</v>
      </c>
      <c r="I15" s="34">
        <v>1225665</v>
      </c>
      <c r="J15" s="40">
        <v>3953286</v>
      </c>
      <c r="K15" s="41">
        <f t="shared" si="0"/>
        <v>132.64145717951965</v>
      </c>
    </row>
    <row r="16" spans="1:11" s="1" customFormat="1" ht="17.25" customHeight="1">
      <c r="A16" s="14" t="s">
        <v>11</v>
      </c>
      <c r="B16" s="31">
        <v>5763656</v>
      </c>
      <c r="C16" s="35">
        <v>1034837</v>
      </c>
      <c r="D16" s="11">
        <v>4728819</v>
      </c>
      <c r="E16" s="31">
        <v>901779</v>
      </c>
      <c r="F16" s="35">
        <v>749</v>
      </c>
      <c r="G16" s="30">
        <v>901030</v>
      </c>
      <c r="H16" s="31">
        <v>4861877</v>
      </c>
      <c r="I16" s="35">
        <v>1034088</v>
      </c>
      <c r="J16" s="42">
        <v>3827789</v>
      </c>
      <c r="K16" s="43">
        <f t="shared" si="0"/>
        <v>127.80113276168257</v>
      </c>
    </row>
    <row r="17" spans="1:11" s="8" customFormat="1" ht="17.25" customHeight="1">
      <c r="A17" s="13" t="s">
        <v>12</v>
      </c>
      <c r="B17" s="7">
        <v>5786112</v>
      </c>
      <c r="C17" s="34">
        <v>966388</v>
      </c>
      <c r="D17" s="10">
        <v>4819724</v>
      </c>
      <c r="E17" s="7">
        <v>1012764</v>
      </c>
      <c r="F17" s="34"/>
      <c r="G17" s="29">
        <v>1012764</v>
      </c>
      <c r="H17" s="7">
        <v>4773348</v>
      </c>
      <c r="I17" s="34">
        <v>966388</v>
      </c>
      <c r="J17" s="40">
        <v>3806960</v>
      </c>
      <c r="K17" s="41">
        <f t="shared" si="0"/>
        <v>128.29906363009255</v>
      </c>
    </row>
    <row r="18" spans="1:11" s="1" customFormat="1" ht="17.25" customHeight="1">
      <c r="A18" s="14" t="s">
        <v>13</v>
      </c>
      <c r="B18" s="31">
        <v>6088077</v>
      </c>
      <c r="C18" s="35">
        <v>950839</v>
      </c>
      <c r="D18" s="11">
        <v>5137238</v>
      </c>
      <c r="E18" s="31">
        <v>1108148</v>
      </c>
      <c r="F18" s="35"/>
      <c r="G18" s="30">
        <v>1108148</v>
      </c>
      <c r="H18" s="31">
        <v>4979929</v>
      </c>
      <c r="I18" s="35">
        <v>950839</v>
      </c>
      <c r="J18" s="42">
        <v>4029090</v>
      </c>
      <c r="K18" s="43">
        <f t="shared" si="0"/>
        <v>134.99472156914746</v>
      </c>
    </row>
    <row r="19" spans="1:11" s="8" customFormat="1" ht="17.25" customHeight="1">
      <c r="A19" s="13" t="s">
        <v>14</v>
      </c>
      <c r="B19" s="7">
        <v>6116213</v>
      </c>
      <c r="C19" s="34">
        <v>886013</v>
      </c>
      <c r="D19" s="10">
        <v>5230200</v>
      </c>
      <c r="E19" s="7">
        <v>1135518</v>
      </c>
      <c r="F19" s="34">
        <v>202</v>
      </c>
      <c r="G19" s="29">
        <v>1135316</v>
      </c>
      <c r="H19" s="7">
        <v>4980695</v>
      </c>
      <c r="I19" s="34">
        <v>885811</v>
      </c>
      <c r="J19" s="40">
        <v>4094884</v>
      </c>
      <c r="K19" s="41">
        <f t="shared" si="0"/>
        <v>135.61859861374947</v>
      </c>
    </row>
    <row r="20" spans="1:11" s="1" customFormat="1" ht="17.25" customHeight="1">
      <c r="A20" s="14" t="s">
        <v>15</v>
      </c>
      <c r="B20" s="31">
        <v>6234420</v>
      </c>
      <c r="C20" s="35">
        <v>854047</v>
      </c>
      <c r="D20" s="11">
        <v>5380373</v>
      </c>
      <c r="E20" s="31">
        <v>1149495</v>
      </c>
      <c r="F20" s="35">
        <v>1000</v>
      </c>
      <c r="G20" s="30">
        <v>1148495</v>
      </c>
      <c r="H20" s="31">
        <v>5084925</v>
      </c>
      <c r="I20" s="35">
        <v>853047</v>
      </c>
      <c r="J20" s="42">
        <v>4231878</v>
      </c>
      <c r="K20" s="43">
        <f t="shared" si="0"/>
        <v>138.2396760167659</v>
      </c>
    </row>
    <row r="21" spans="1:11" s="8" customFormat="1" ht="17.25" customHeight="1">
      <c r="A21" s="13" t="s">
        <v>16</v>
      </c>
      <c r="B21" s="7">
        <v>6590195</v>
      </c>
      <c r="C21" s="34">
        <v>841179</v>
      </c>
      <c r="D21" s="10">
        <v>5749016</v>
      </c>
      <c r="E21" s="7">
        <v>1328104</v>
      </c>
      <c r="F21" s="34">
        <v>4307</v>
      </c>
      <c r="G21" s="29">
        <v>1323797</v>
      </c>
      <c r="H21" s="7">
        <v>5262091</v>
      </c>
      <c r="I21" s="34">
        <v>836872</v>
      </c>
      <c r="J21" s="40">
        <v>4425219</v>
      </c>
      <c r="K21" s="41">
        <f t="shared" si="0"/>
        <v>146.12849658625996</v>
      </c>
    </row>
    <row r="22" spans="1:11" s="1" customFormat="1" ht="17.25" customHeight="1">
      <c r="A22" s="14" t="s">
        <v>17</v>
      </c>
      <c r="B22" s="31">
        <v>7160450</v>
      </c>
      <c r="C22" s="35">
        <v>938499</v>
      </c>
      <c r="D22" s="11">
        <v>6221951</v>
      </c>
      <c r="E22" s="31">
        <v>1387194</v>
      </c>
      <c r="F22" s="35">
        <v>11174</v>
      </c>
      <c r="G22" s="30">
        <v>1376020</v>
      </c>
      <c r="H22" s="31">
        <v>5773256</v>
      </c>
      <c r="I22" s="35">
        <v>927325</v>
      </c>
      <c r="J22" s="42">
        <v>4845931</v>
      </c>
      <c r="K22" s="43">
        <f t="shared" si="0"/>
        <v>158.77311572435792</v>
      </c>
    </row>
    <row r="23" spans="1:11" s="8" customFormat="1" ht="17.25" customHeight="1">
      <c r="A23" s="13" t="s">
        <v>57</v>
      </c>
      <c r="B23" s="7">
        <v>7431695</v>
      </c>
      <c r="C23" s="34">
        <v>875713</v>
      </c>
      <c r="D23" s="10">
        <v>6555982</v>
      </c>
      <c r="E23" s="7">
        <v>1609194</v>
      </c>
      <c r="F23" s="34">
        <v>5532</v>
      </c>
      <c r="G23" s="29">
        <v>1603662</v>
      </c>
      <c r="H23" s="7">
        <v>5822501</v>
      </c>
      <c r="I23" s="34">
        <v>870181</v>
      </c>
      <c r="J23" s="40">
        <v>4952320</v>
      </c>
      <c r="K23" s="41">
        <f t="shared" si="0"/>
        <v>164.78759997809246</v>
      </c>
    </row>
    <row r="24" spans="1:11" s="1" customFormat="1" ht="17.25" customHeight="1">
      <c r="A24" s="14" t="s">
        <v>58</v>
      </c>
      <c r="B24" s="31">
        <v>7548833</v>
      </c>
      <c r="C24" s="35">
        <v>889368</v>
      </c>
      <c r="D24" s="11">
        <v>6659465</v>
      </c>
      <c r="E24" s="31">
        <v>1523419</v>
      </c>
      <c r="F24" s="35">
        <v>34738</v>
      </c>
      <c r="G24" s="30">
        <v>1488681</v>
      </c>
      <c r="H24" s="31">
        <v>6025414</v>
      </c>
      <c r="I24" s="35">
        <v>854630</v>
      </c>
      <c r="J24" s="42">
        <v>5170784</v>
      </c>
      <c r="K24" s="43">
        <f t="shared" si="0"/>
        <v>167.38497377858263</v>
      </c>
    </row>
    <row r="25" spans="1:11" s="8" customFormat="1" ht="17.25" customHeight="1">
      <c r="A25" s="13" t="s">
        <v>59</v>
      </c>
      <c r="B25" s="7">
        <v>7845149</v>
      </c>
      <c r="C25" s="34">
        <v>868756</v>
      </c>
      <c r="D25" s="10">
        <v>6976393</v>
      </c>
      <c r="E25" s="7">
        <v>1765301</v>
      </c>
      <c r="F25" s="34">
        <v>43034</v>
      </c>
      <c r="G25" s="29">
        <v>1722267</v>
      </c>
      <c r="H25" s="7">
        <v>6079848</v>
      </c>
      <c r="I25" s="34">
        <v>825722</v>
      </c>
      <c r="J25" s="40">
        <v>5254126</v>
      </c>
      <c r="K25" s="41">
        <f t="shared" si="0"/>
        <v>173.95537292374513</v>
      </c>
    </row>
    <row r="26" spans="1:11" s="1" customFormat="1" ht="17.25" customHeight="1">
      <c r="A26" s="14" t="s">
        <v>60</v>
      </c>
      <c r="B26" s="31">
        <v>7612150</v>
      </c>
      <c r="C26" s="35">
        <v>891248</v>
      </c>
      <c r="D26" s="11">
        <v>6720902</v>
      </c>
      <c r="E26" s="31">
        <v>1713500</v>
      </c>
      <c r="F26" s="35">
        <v>657</v>
      </c>
      <c r="G26" s="30">
        <v>1712843</v>
      </c>
      <c r="H26" s="31">
        <v>5898650</v>
      </c>
      <c r="I26" s="35">
        <v>890591</v>
      </c>
      <c r="J26" s="42">
        <v>5008059</v>
      </c>
      <c r="K26" s="43">
        <f t="shared" si="0"/>
        <v>168.78894103878542</v>
      </c>
    </row>
    <row r="27" spans="1:11" s="8" customFormat="1" ht="17.25" customHeight="1">
      <c r="A27" s="13" t="s">
        <v>61</v>
      </c>
      <c r="B27" s="7">
        <v>7371659</v>
      </c>
      <c r="C27" s="34">
        <v>852637</v>
      </c>
      <c r="D27" s="10">
        <v>6519022</v>
      </c>
      <c r="E27" s="7">
        <v>1694059</v>
      </c>
      <c r="F27" s="34">
        <v>306</v>
      </c>
      <c r="G27" s="29">
        <v>1693753</v>
      </c>
      <c r="H27" s="7">
        <v>5677600</v>
      </c>
      <c r="I27" s="34">
        <v>852331</v>
      </c>
      <c r="J27" s="40">
        <v>4825269</v>
      </c>
      <c r="K27" s="41">
        <f t="shared" si="0"/>
        <v>163.4563843735386</v>
      </c>
    </row>
    <row r="28" spans="1:11" s="1" customFormat="1" ht="17.25" customHeight="1">
      <c r="A28" s="14" t="s">
        <v>62</v>
      </c>
      <c r="B28" s="31">
        <v>7536813</v>
      </c>
      <c r="C28" s="35">
        <v>818517</v>
      </c>
      <c r="D28" s="11">
        <v>6718296</v>
      </c>
      <c r="E28" s="31">
        <v>1738479</v>
      </c>
      <c r="F28" s="35">
        <v>179</v>
      </c>
      <c r="G28" s="30">
        <v>1738300</v>
      </c>
      <c r="H28" s="31">
        <v>5798334</v>
      </c>
      <c r="I28" s="35">
        <v>818338</v>
      </c>
      <c r="J28" s="42">
        <v>4979996</v>
      </c>
      <c r="K28" s="43">
        <f t="shared" si="0"/>
        <v>167.11844683530296</v>
      </c>
    </row>
    <row r="29" spans="1:11" s="8" customFormat="1" ht="17.25" customHeight="1">
      <c r="A29" s="13" t="s">
        <v>63</v>
      </c>
      <c r="B29" s="7">
        <v>7669638</v>
      </c>
      <c r="C29" s="34">
        <v>837983</v>
      </c>
      <c r="D29" s="10">
        <v>6831655</v>
      </c>
      <c r="E29" s="7">
        <v>1779235</v>
      </c>
      <c r="F29" s="34">
        <v>14731</v>
      </c>
      <c r="G29" s="29">
        <v>1764504</v>
      </c>
      <c r="H29" s="7">
        <v>5890403</v>
      </c>
      <c r="I29" s="34">
        <v>823252</v>
      </c>
      <c r="J29" s="40">
        <v>5067151</v>
      </c>
      <c r="K29" s="41">
        <f t="shared" si="0"/>
        <v>170.0636582530334</v>
      </c>
    </row>
    <row r="30" spans="1:11" s="1" customFormat="1" ht="17.25" customHeight="1">
      <c r="A30" s="14" t="s">
        <v>64</v>
      </c>
      <c r="B30" s="31">
        <v>7642229</v>
      </c>
      <c r="C30" s="35">
        <v>817048</v>
      </c>
      <c r="D30" s="11">
        <v>6825181</v>
      </c>
      <c r="E30" s="31">
        <v>1969961</v>
      </c>
      <c r="F30" s="35">
        <v>60149</v>
      </c>
      <c r="G30" s="30">
        <v>1909812</v>
      </c>
      <c r="H30" s="31">
        <v>5672268</v>
      </c>
      <c r="I30" s="35">
        <v>756899</v>
      </c>
      <c r="J30" s="42">
        <v>4915369</v>
      </c>
      <c r="K30" s="43">
        <f t="shared" si="0"/>
        <v>169.45590143203907</v>
      </c>
    </row>
    <row r="31" spans="1:11" s="8" customFormat="1" ht="17.25" customHeight="1">
      <c r="A31" s="13" t="s">
        <v>65</v>
      </c>
      <c r="B31" s="7">
        <v>7601581</v>
      </c>
      <c r="C31" s="34">
        <v>800962</v>
      </c>
      <c r="D31" s="10">
        <v>6800619</v>
      </c>
      <c r="E31" s="7">
        <v>1971716</v>
      </c>
      <c r="F31" s="34">
        <v>70121</v>
      </c>
      <c r="G31" s="29">
        <v>1901595</v>
      </c>
      <c r="H31" s="7">
        <v>5629865</v>
      </c>
      <c r="I31" s="34">
        <v>730841</v>
      </c>
      <c r="J31" s="40">
        <v>4899024</v>
      </c>
      <c r="K31" s="41">
        <f t="shared" si="0"/>
        <v>168.55458802185345</v>
      </c>
    </row>
    <row r="32" spans="1:11" s="1" customFormat="1" ht="17.25" customHeight="1">
      <c r="A32" s="14" t="s">
        <v>66</v>
      </c>
      <c r="B32" s="31">
        <v>7405972</v>
      </c>
      <c r="C32" s="35">
        <v>795496</v>
      </c>
      <c r="D32" s="11">
        <v>6610476</v>
      </c>
      <c r="E32" s="31">
        <v>1926834</v>
      </c>
      <c r="F32" s="35">
        <v>102463</v>
      </c>
      <c r="G32" s="30">
        <v>1824371</v>
      </c>
      <c r="H32" s="31">
        <v>5479138</v>
      </c>
      <c r="I32" s="35">
        <v>693033</v>
      </c>
      <c r="J32" s="42">
        <v>4786105</v>
      </c>
      <c r="K32" s="43">
        <f t="shared" si="0"/>
        <v>164.2172278847495</v>
      </c>
    </row>
    <row r="33" spans="1:11" s="8" customFormat="1" ht="17.25" customHeight="1">
      <c r="A33" s="13" t="s">
        <v>18</v>
      </c>
      <c r="B33" s="7">
        <v>7446333</v>
      </c>
      <c r="C33" s="34">
        <v>800326</v>
      </c>
      <c r="D33" s="10">
        <v>6646007</v>
      </c>
      <c r="E33" s="7">
        <v>1982889</v>
      </c>
      <c r="F33" s="34">
        <v>85686</v>
      </c>
      <c r="G33" s="29">
        <v>1897203</v>
      </c>
      <c r="H33" s="7">
        <v>5463444</v>
      </c>
      <c r="I33" s="34">
        <v>714640</v>
      </c>
      <c r="J33" s="40">
        <v>4748804</v>
      </c>
      <c r="K33" s="41">
        <f t="shared" si="0"/>
        <v>165.11217746525782</v>
      </c>
    </row>
    <row r="34" spans="1:11" s="1" customFormat="1" ht="17.25" customHeight="1">
      <c r="A34" s="14" t="s">
        <v>19</v>
      </c>
      <c r="B34" s="31">
        <v>7363269</v>
      </c>
      <c r="C34" s="35">
        <v>774843</v>
      </c>
      <c r="D34" s="11">
        <v>6588426</v>
      </c>
      <c r="E34" s="31">
        <v>1830267</v>
      </c>
      <c r="F34" s="35">
        <v>55130</v>
      </c>
      <c r="G34" s="30">
        <v>1775137</v>
      </c>
      <c r="H34" s="31">
        <v>5533002</v>
      </c>
      <c r="I34" s="35">
        <v>719713</v>
      </c>
      <c r="J34" s="42">
        <v>4813289</v>
      </c>
      <c r="K34" s="43">
        <f t="shared" si="0"/>
        <v>163.2703476801845</v>
      </c>
    </row>
    <row r="35" spans="1:11" s="8" customFormat="1" ht="17.25" customHeight="1">
      <c r="A35" s="13" t="s">
        <v>20</v>
      </c>
      <c r="B35" s="7">
        <v>7298387</v>
      </c>
      <c r="C35" s="34">
        <v>837015</v>
      </c>
      <c r="D35" s="10">
        <v>6461372</v>
      </c>
      <c r="E35" s="7">
        <v>1799438</v>
      </c>
      <c r="F35" s="34">
        <v>101485</v>
      </c>
      <c r="G35" s="29">
        <v>1697953</v>
      </c>
      <c r="H35" s="7">
        <v>5498949</v>
      </c>
      <c r="I35" s="34">
        <v>735530</v>
      </c>
      <c r="J35" s="40">
        <v>4763419</v>
      </c>
      <c r="K35" s="41">
        <f t="shared" si="0"/>
        <v>161.8316787006612</v>
      </c>
    </row>
    <row r="36" spans="1:11" s="1" customFormat="1" ht="17.25" customHeight="1">
      <c r="A36" s="14" t="s">
        <v>67</v>
      </c>
      <c r="B36" s="31">
        <v>6807140</v>
      </c>
      <c r="C36" s="35">
        <v>613295</v>
      </c>
      <c r="D36" s="11">
        <v>6193845</v>
      </c>
      <c r="E36" s="31">
        <v>1732318</v>
      </c>
      <c r="F36" s="35">
        <v>97589</v>
      </c>
      <c r="G36" s="30">
        <v>1634729</v>
      </c>
      <c r="H36" s="31">
        <v>5074822</v>
      </c>
      <c r="I36" s="35">
        <v>515706</v>
      </c>
      <c r="J36" s="42">
        <v>4559116</v>
      </c>
      <c r="K36" s="43">
        <f t="shared" si="0"/>
        <v>150.93895313449656</v>
      </c>
    </row>
    <row r="37" spans="1:11" s="8" customFormat="1" ht="17.25" customHeight="1">
      <c r="A37" s="13" t="s">
        <v>68</v>
      </c>
      <c r="B37" s="7">
        <v>6487828</v>
      </c>
      <c r="C37" s="34">
        <v>566116</v>
      </c>
      <c r="D37" s="10">
        <v>5921712</v>
      </c>
      <c r="E37" s="7">
        <v>1615640</v>
      </c>
      <c r="F37" s="34">
        <v>89915</v>
      </c>
      <c r="G37" s="29">
        <v>1525725</v>
      </c>
      <c r="H37" s="7">
        <v>4872188</v>
      </c>
      <c r="I37" s="34">
        <v>476201</v>
      </c>
      <c r="J37" s="40">
        <v>4395987</v>
      </c>
      <c r="K37" s="41">
        <f t="shared" si="0"/>
        <v>143.8586493647368</v>
      </c>
    </row>
    <row r="38" spans="1:11" s="1" customFormat="1" ht="17.25" customHeight="1">
      <c r="A38" s="14" t="s">
        <v>69</v>
      </c>
      <c r="B38" s="31">
        <v>6762098</v>
      </c>
      <c r="C38" s="35">
        <v>589989</v>
      </c>
      <c r="D38" s="11">
        <v>6172109</v>
      </c>
      <c r="E38" s="31">
        <v>1840681</v>
      </c>
      <c r="F38" s="35">
        <v>99028</v>
      </c>
      <c r="G38" s="30">
        <v>1741653</v>
      </c>
      <c r="H38" s="31">
        <v>4921417</v>
      </c>
      <c r="I38" s="35">
        <v>490961</v>
      </c>
      <c r="J38" s="42">
        <v>4430456</v>
      </c>
      <c r="K38" s="43">
        <f t="shared" si="0"/>
        <v>149.94020882674263</v>
      </c>
    </row>
    <row r="39" spans="1:11" s="8" customFormat="1" ht="17.25" customHeight="1">
      <c r="A39" s="13" t="s">
        <v>70</v>
      </c>
      <c r="B39" s="7">
        <v>6811559</v>
      </c>
      <c r="C39" s="34">
        <v>563290</v>
      </c>
      <c r="D39" s="10">
        <v>6248269</v>
      </c>
      <c r="E39" s="7">
        <v>1841433</v>
      </c>
      <c r="F39" s="34">
        <v>92953</v>
      </c>
      <c r="G39" s="29">
        <v>1748480</v>
      </c>
      <c r="H39" s="7">
        <v>4970126</v>
      </c>
      <c r="I39" s="34">
        <v>470337</v>
      </c>
      <c r="J39" s="40">
        <v>4499789</v>
      </c>
      <c r="K39" s="41">
        <f t="shared" si="0"/>
        <v>151.03693837262907</v>
      </c>
    </row>
    <row r="40" spans="1:11" s="1" customFormat="1" ht="17.25" customHeight="1">
      <c r="A40" s="14" t="s">
        <v>71</v>
      </c>
      <c r="B40" s="31">
        <v>6511238</v>
      </c>
      <c r="C40" s="35">
        <v>534024</v>
      </c>
      <c r="D40" s="11">
        <v>5977214</v>
      </c>
      <c r="E40" s="31">
        <v>1766963</v>
      </c>
      <c r="F40" s="35">
        <v>88351</v>
      </c>
      <c r="G40" s="30">
        <v>1678612</v>
      </c>
      <c r="H40" s="31">
        <v>4744275</v>
      </c>
      <c r="I40" s="35">
        <v>445673</v>
      </c>
      <c r="J40" s="42">
        <v>4298602</v>
      </c>
      <c r="K40" s="43">
        <f t="shared" si="0"/>
        <v>144.37773386907762</v>
      </c>
    </row>
    <row r="41" spans="1:11" s="8" customFormat="1" ht="17.25" customHeight="1">
      <c r="A41" s="13" t="s">
        <v>29</v>
      </c>
      <c r="B41" s="7">
        <v>6158088</v>
      </c>
      <c r="C41" s="34">
        <v>571029</v>
      </c>
      <c r="D41" s="10">
        <v>5587059</v>
      </c>
      <c r="E41" s="7">
        <v>1770864</v>
      </c>
      <c r="F41" s="34">
        <v>95588</v>
      </c>
      <c r="G41" s="29">
        <v>1675276</v>
      </c>
      <c r="H41" s="7">
        <v>4387224</v>
      </c>
      <c r="I41" s="34">
        <v>475441</v>
      </c>
      <c r="J41" s="40">
        <v>3911783</v>
      </c>
      <c r="K41" s="41">
        <f t="shared" si="0"/>
        <v>136.5471190588273</v>
      </c>
    </row>
    <row r="42" spans="1:11" s="1" customFormat="1" ht="17.25" customHeight="1">
      <c r="A42" s="18" t="s">
        <v>72</v>
      </c>
      <c r="B42" s="28">
        <v>5805389</v>
      </c>
      <c r="C42" s="36">
        <v>614562</v>
      </c>
      <c r="D42" s="17">
        <v>5190827</v>
      </c>
      <c r="E42" s="28">
        <v>1478620</v>
      </c>
      <c r="F42" s="36">
        <v>69668</v>
      </c>
      <c r="G42" s="19">
        <v>1408952</v>
      </c>
      <c r="H42" s="28">
        <v>4326769</v>
      </c>
      <c r="I42" s="36">
        <v>544894</v>
      </c>
      <c r="J42" s="42">
        <v>3781875</v>
      </c>
      <c r="K42" s="43">
        <f t="shared" si="0"/>
        <v>128.72650455235558</v>
      </c>
    </row>
    <row r="43" spans="1:11" s="8" customFormat="1" ht="17.25" customHeight="1">
      <c r="A43" s="26" t="s">
        <v>73</v>
      </c>
      <c r="B43" s="7">
        <v>4733420</v>
      </c>
      <c r="C43" s="34">
        <v>496860</v>
      </c>
      <c r="D43" s="10">
        <v>4236560</v>
      </c>
      <c r="E43" s="7">
        <v>1123968</v>
      </c>
      <c r="F43" s="34">
        <v>103186</v>
      </c>
      <c r="G43" s="29">
        <v>1020782</v>
      </c>
      <c r="H43" s="7">
        <v>3609452</v>
      </c>
      <c r="I43" s="34">
        <v>393674</v>
      </c>
      <c r="J43" s="40">
        <v>3215778</v>
      </c>
      <c r="K43" s="41">
        <f t="shared" si="0"/>
        <v>104.95706854066297</v>
      </c>
    </row>
    <row r="44" spans="1:11" s="1" customFormat="1" ht="17.25" customHeight="1">
      <c r="A44" s="18" t="s">
        <v>74</v>
      </c>
      <c r="B44" s="28">
        <v>4729963</v>
      </c>
      <c r="C44" s="36">
        <v>487470</v>
      </c>
      <c r="D44" s="17">
        <v>4242493</v>
      </c>
      <c r="E44" s="28">
        <v>1006383</v>
      </c>
      <c r="F44" s="36">
        <v>89776</v>
      </c>
      <c r="G44" s="19">
        <v>916607</v>
      </c>
      <c r="H44" s="28">
        <v>3723580</v>
      </c>
      <c r="I44" s="36">
        <v>397694</v>
      </c>
      <c r="J44" s="42">
        <v>3325886</v>
      </c>
      <c r="K44" s="43">
        <f t="shared" si="0"/>
        <v>104.88041432744188</v>
      </c>
    </row>
    <row r="45" spans="1:11" s="1" customFormat="1" ht="17.25" customHeight="1">
      <c r="A45" s="13" t="s">
        <v>75</v>
      </c>
      <c r="B45" s="7">
        <v>5081905</v>
      </c>
      <c r="C45" s="34">
        <v>459176</v>
      </c>
      <c r="D45" s="10">
        <v>4622729</v>
      </c>
      <c r="E45" s="7">
        <v>1488477</v>
      </c>
      <c r="F45" s="34">
        <v>98484</v>
      </c>
      <c r="G45" s="29">
        <v>1389993</v>
      </c>
      <c r="H45" s="7">
        <v>3593428</v>
      </c>
      <c r="I45" s="34">
        <v>360692</v>
      </c>
      <c r="J45" s="44">
        <v>3232736</v>
      </c>
      <c r="K45" s="41">
        <f t="shared" si="0"/>
        <v>112.68424340162883</v>
      </c>
    </row>
    <row r="46" spans="1:11" s="8" customFormat="1" ht="17.25" customHeight="1">
      <c r="A46" s="18" t="s">
        <v>78</v>
      </c>
      <c r="B46" s="28">
        <v>4509863</v>
      </c>
      <c r="C46" s="36">
        <v>436294</v>
      </c>
      <c r="D46" s="17">
        <v>4073569</v>
      </c>
      <c r="E46" s="28">
        <v>1259456</v>
      </c>
      <c r="F46" s="36">
        <v>108965</v>
      </c>
      <c r="G46" s="19">
        <v>1150491</v>
      </c>
      <c r="H46" s="28">
        <v>3250407</v>
      </c>
      <c r="I46" s="36">
        <v>327329</v>
      </c>
      <c r="J46" s="48">
        <v>2923078</v>
      </c>
      <c r="K46" s="49">
        <f t="shared" si="0"/>
        <v>100</v>
      </c>
    </row>
    <row r="47" spans="1:11" ht="16.5" customHeight="1" thickBot="1">
      <c r="A47" s="45" t="s">
        <v>80</v>
      </c>
      <c r="B47" s="51">
        <v>3644775</v>
      </c>
      <c r="C47" s="52">
        <v>418061</v>
      </c>
      <c r="D47" s="46">
        <v>3226714</v>
      </c>
      <c r="E47" s="51">
        <v>801449</v>
      </c>
      <c r="F47" s="52">
        <v>95139</v>
      </c>
      <c r="G47" s="47">
        <v>706310</v>
      </c>
      <c r="H47" s="51">
        <v>2843326</v>
      </c>
      <c r="I47" s="52">
        <v>322922</v>
      </c>
      <c r="J47" s="53">
        <v>2520404</v>
      </c>
      <c r="K47" s="54">
        <f t="shared" si="0"/>
        <v>80.81786519900938</v>
      </c>
    </row>
  </sheetData>
  <sheetProtection/>
  <mergeCells count="3">
    <mergeCell ref="H3:J3"/>
    <mergeCell ref="E3:G3"/>
    <mergeCell ref="A1:K1"/>
  </mergeCells>
  <printOptions/>
  <pageMargins left="0.7086614173228347" right="0.6692913385826772" top="0.7480314960629921" bottom="0.5905511811023623" header="0.5118110236220472" footer="0.3937007874015748"/>
  <pageSetup firstPageNumber="31" useFirstPageNumber="1" horizontalDpi="600" verticalDpi="600" orientation="portrait" paperSize="9" r:id="rId1"/>
  <headerFooter alignWithMargins="0">
    <oddFooter>&amp;C&amp;"ＭＳ Ｐ明朝,標準"&amp;16&amp;P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H21"/>
  <sheetViews>
    <sheetView zoomScalePageLayoutView="0" workbookViewId="0" topLeftCell="A1">
      <selection activeCell="I14" sqref="I14"/>
    </sheetView>
  </sheetViews>
  <sheetFormatPr defaultColWidth="9.00390625" defaultRowHeight="13.5"/>
  <cols>
    <col min="2" max="3" width="9.875" style="0" bestFit="1" customWidth="1"/>
    <col min="6" max="7" width="9.875" style="0" bestFit="1" customWidth="1"/>
  </cols>
  <sheetData>
    <row r="1" spans="1:8" ht="13.5">
      <c r="A1" s="20" t="s">
        <v>27</v>
      </c>
      <c r="B1" s="21" t="s">
        <v>30</v>
      </c>
      <c r="C1" s="21" t="s">
        <v>31</v>
      </c>
      <c r="D1" s="21" t="s">
        <v>21</v>
      </c>
      <c r="E1" s="20" t="s">
        <v>28</v>
      </c>
      <c r="F1" s="21" t="s">
        <v>30</v>
      </c>
      <c r="G1" s="21" t="s">
        <v>31</v>
      </c>
      <c r="H1" s="21" t="s">
        <v>21</v>
      </c>
    </row>
    <row r="2" spans="1:8" ht="13.5">
      <c r="A2" s="2"/>
      <c r="B2" s="22">
        <v>2493</v>
      </c>
      <c r="C2" s="22">
        <v>137</v>
      </c>
      <c r="D2" s="22">
        <f>SUM(B2:C2)</f>
        <v>2630</v>
      </c>
      <c r="E2" s="2"/>
      <c r="F2" s="22">
        <v>2089</v>
      </c>
      <c r="G2" s="22">
        <v>1559</v>
      </c>
      <c r="H2" s="22">
        <f>SUM(F2:G2)</f>
        <v>3648</v>
      </c>
    </row>
    <row r="4" ht="13.5">
      <c r="A4" t="s">
        <v>32</v>
      </c>
    </row>
    <row r="5" ht="13.5">
      <c r="H5" s="23"/>
    </row>
    <row r="6" spans="1:6" ht="13.5">
      <c r="A6" s="60" t="s">
        <v>33</v>
      </c>
      <c r="B6" s="60"/>
      <c r="C6" s="60"/>
      <c r="D6" s="60" t="s">
        <v>34</v>
      </c>
      <c r="E6" s="60"/>
      <c r="F6" s="60"/>
    </row>
    <row r="7" spans="1:8" ht="13.5">
      <c r="A7" s="21" t="s">
        <v>22</v>
      </c>
      <c r="B7" s="21" t="s">
        <v>23</v>
      </c>
      <c r="C7" s="21" t="s">
        <v>24</v>
      </c>
      <c r="D7" s="21" t="s">
        <v>22</v>
      </c>
      <c r="E7" s="21" t="s">
        <v>25</v>
      </c>
      <c r="F7" s="21" t="s">
        <v>26</v>
      </c>
      <c r="G7" s="20"/>
      <c r="H7" s="20"/>
    </row>
    <row r="8" spans="1:8" ht="13.5">
      <c r="A8" s="22">
        <f>SUM(B8:C8)</f>
        <v>1488477</v>
      </c>
      <c r="B8" s="22">
        <v>98484</v>
      </c>
      <c r="C8" s="22">
        <v>1389993</v>
      </c>
      <c r="D8" s="22">
        <f>SUM(E8:F8)</f>
        <v>3593428</v>
      </c>
      <c r="E8" s="22">
        <v>360692</v>
      </c>
      <c r="F8" s="22">
        <v>3232736</v>
      </c>
      <c r="G8" s="2"/>
      <c r="H8" s="2"/>
    </row>
    <row r="11" spans="1:2" ht="13.5">
      <c r="A11" s="24" t="s">
        <v>21</v>
      </c>
      <c r="B11" s="22">
        <v>5081905</v>
      </c>
    </row>
    <row r="12" spans="1:5" ht="13.5">
      <c r="A12" s="24" t="s">
        <v>35</v>
      </c>
      <c r="B12" s="22">
        <v>981517</v>
      </c>
      <c r="E12" s="2"/>
    </row>
    <row r="13" spans="1:5" ht="13.5">
      <c r="A13" s="24" t="s">
        <v>36</v>
      </c>
      <c r="B13" s="22">
        <v>663686</v>
      </c>
      <c r="E13" s="2"/>
    </row>
    <row r="14" spans="1:5" ht="13.5">
      <c r="A14" s="24" t="s">
        <v>0</v>
      </c>
      <c r="B14" s="22">
        <v>630318</v>
      </c>
      <c r="E14" s="2"/>
    </row>
    <row r="15" spans="1:5" ht="13.5">
      <c r="A15" s="24" t="s">
        <v>38</v>
      </c>
      <c r="B15" s="22">
        <v>596954</v>
      </c>
      <c r="D15" s="25"/>
      <c r="E15" s="23"/>
    </row>
    <row r="16" spans="1:5" ht="13.5">
      <c r="A16" s="24" t="s">
        <v>43</v>
      </c>
      <c r="B16" s="22">
        <v>502682</v>
      </c>
      <c r="E16" s="2"/>
    </row>
    <row r="17" spans="1:5" ht="13.5">
      <c r="A17" s="24" t="s">
        <v>37</v>
      </c>
      <c r="B17" s="22">
        <v>458903</v>
      </c>
      <c r="E17" s="2"/>
    </row>
    <row r="18" spans="1:5" ht="13.5">
      <c r="A18" s="24" t="s">
        <v>39</v>
      </c>
      <c r="B18" s="22">
        <v>288759</v>
      </c>
      <c r="E18" s="2"/>
    </row>
    <row r="19" spans="1:5" ht="13.5">
      <c r="A19" s="24" t="s">
        <v>41</v>
      </c>
      <c r="B19" s="22">
        <v>148379</v>
      </c>
      <c r="D19" s="2"/>
      <c r="E19" s="2"/>
    </row>
    <row r="20" spans="1:5" ht="13.5">
      <c r="A20" s="24" t="s">
        <v>40</v>
      </c>
      <c r="B20" s="22">
        <v>120088</v>
      </c>
      <c r="C20" s="2"/>
      <c r="E20" s="2"/>
    </row>
    <row r="21" spans="1:5" ht="13.5">
      <c r="A21" s="24" t="s">
        <v>42</v>
      </c>
      <c r="B21" s="22">
        <f>B11-B12-B13-B14-B15-B16-B17-B18-B19-B20</f>
        <v>690619</v>
      </c>
      <c r="E21" s="2"/>
    </row>
  </sheetData>
  <sheetProtection/>
  <mergeCells count="2">
    <mergeCell ref="A6:C6"/>
    <mergeCell ref="D6:F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静岡県田子の浦港管理事務所</dc:creator>
  <cp:keywords/>
  <dc:description/>
  <cp:lastModifiedBy>00174829</cp:lastModifiedBy>
  <cp:lastPrinted>2014-02-07T09:21:23Z</cp:lastPrinted>
  <dcterms:created xsi:type="dcterms:W3CDTF">2000-01-12T04:24:08Z</dcterms:created>
  <dcterms:modified xsi:type="dcterms:W3CDTF">2014-02-10T10:47:18Z</dcterms:modified>
  <cp:category/>
  <cp:version/>
  <cp:contentType/>
  <cp:contentStatus/>
</cp:coreProperties>
</file>