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貨物の品種別国・県別表" sheetId="1" r:id="rId1"/>
  </sheets>
  <externalReferences>
    <externalReference r:id="rId4"/>
  </externalReferences>
  <definedNames>
    <definedName name="HYODAI">#REF!</definedName>
    <definedName name="MEISAI">#REF!</definedName>
    <definedName name="_xlnm.Print_Titles" localSheetId="0">'貨物の品種別国・県別表'!$A:$C,'貨物の品種別国・県別表'!$1:$7</definedName>
    <definedName name="メッセージボタン">"ボタン 1"</definedName>
  </definedNames>
  <calcPr fullCalcOnLoad="1" refMode="R1C1"/>
</workbook>
</file>

<file path=xl/sharedStrings.xml><?xml version="1.0" encoding="utf-8"?>
<sst xmlns="http://schemas.openxmlformats.org/spreadsheetml/2006/main" count="134" uniqueCount="117">
  <si>
    <t>　</t>
  </si>
  <si>
    <t>輸入貨物の品種別国別表</t>
  </si>
  <si>
    <t>（単位：トン）</t>
  </si>
  <si>
    <t>合　　計</t>
  </si>
  <si>
    <t>東アジア</t>
  </si>
  <si>
    <t>東南アジア</t>
  </si>
  <si>
    <t>大洋州</t>
  </si>
  <si>
    <t>その他アフリカ</t>
  </si>
  <si>
    <t>ロシア</t>
  </si>
  <si>
    <t>北アメリカ</t>
  </si>
  <si>
    <t>国　　別</t>
  </si>
  <si>
    <t>（地域計）</t>
  </si>
  <si>
    <t>中国</t>
  </si>
  <si>
    <t>インドネシア</t>
  </si>
  <si>
    <t>マレーシア</t>
  </si>
  <si>
    <t>ベトナム</t>
  </si>
  <si>
    <t>オーストラリア</t>
  </si>
  <si>
    <t>南アフリカ</t>
  </si>
  <si>
    <t>アメリカ</t>
  </si>
  <si>
    <t>カナダ</t>
  </si>
  <si>
    <t>　　品　種　別</t>
  </si>
  <si>
    <t>（国　計）</t>
  </si>
  <si>
    <t>　合　　　　　　　　　計</t>
  </si>
  <si>
    <t>農水産品</t>
  </si>
  <si>
    <t>麦</t>
  </si>
  <si>
    <t>米</t>
  </si>
  <si>
    <t>とうもろこし</t>
  </si>
  <si>
    <t>豆類</t>
  </si>
  <si>
    <t>その他雑穀</t>
  </si>
  <si>
    <t>野菜・果物</t>
  </si>
  <si>
    <t>綿花</t>
  </si>
  <si>
    <t>その他農産品</t>
  </si>
  <si>
    <t>羊毛</t>
  </si>
  <si>
    <t>その他畜産品</t>
  </si>
  <si>
    <t>水産品</t>
  </si>
  <si>
    <t>林産品</t>
  </si>
  <si>
    <t>原木</t>
  </si>
  <si>
    <t>製材</t>
  </si>
  <si>
    <t>樹脂類</t>
  </si>
  <si>
    <t>木材チップ</t>
  </si>
  <si>
    <t>その他林産品</t>
  </si>
  <si>
    <t>薪炭</t>
  </si>
  <si>
    <t>鉱産品</t>
  </si>
  <si>
    <t>石炭</t>
  </si>
  <si>
    <t>鉄鉱石</t>
  </si>
  <si>
    <t>金属鉱</t>
  </si>
  <si>
    <t>砂利・砂</t>
  </si>
  <si>
    <t>石材</t>
  </si>
  <si>
    <t>原油</t>
  </si>
  <si>
    <t>りん鉱石</t>
  </si>
  <si>
    <t>石灰石</t>
  </si>
  <si>
    <t>原塩</t>
  </si>
  <si>
    <t>非金属鉱物</t>
  </si>
  <si>
    <t>金属機械工業品</t>
  </si>
  <si>
    <t>鉄鋼</t>
  </si>
  <si>
    <t>鋼材</t>
  </si>
  <si>
    <t>非鉄金属</t>
  </si>
  <si>
    <t>金属製品</t>
  </si>
  <si>
    <t>鉄道車輌</t>
  </si>
  <si>
    <t>完成自動車</t>
  </si>
  <si>
    <t>その他輸送用車両</t>
  </si>
  <si>
    <t>二輪自動車</t>
  </si>
  <si>
    <t>自動車部品</t>
  </si>
  <si>
    <t>その他輸送機械</t>
  </si>
  <si>
    <t>産業機械</t>
  </si>
  <si>
    <t>電気機械</t>
  </si>
  <si>
    <t>測量・光学・医療機械</t>
  </si>
  <si>
    <t>事務用機器</t>
  </si>
  <si>
    <t>その他機械</t>
  </si>
  <si>
    <t>化学工業品</t>
  </si>
  <si>
    <t>陶磁器</t>
  </si>
  <si>
    <t>セメント</t>
  </si>
  <si>
    <t>ガラス類</t>
  </si>
  <si>
    <t>窯業品</t>
  </si>
  <si>
    <t>重油</t>
  </si>
  <si>
    <t>石油製品</t>
  </si>
  <si>
    <t>ＬＮＧ液化天然ガス</t>
  </si>
  <si>
    <t>ＬＰＧ液化石油ガス</t>
  </si>
  <si>
    <t>その他石油製品</t>
  </si>
  <si>
    <t>コークス</t>
  </si>
  <si>
    <t>石炭製品</t>
  </si>
  <si>
    <t>化学薬品</t>
  </si>
  <si>
    <t>化学肥料</t>
  </si>
  <si>
    <t>染料・塗料・合成樹脂</t>
  </si>
  <si>
    <t>軽工業品</t>
  </si>
  <si>
    <t>紙・パルプ</t>
  </si>
  <si>
    <t>糸及び紡績半製品</t>
  </si>
  <si>
    <t>その他繊維工業品</t>
  </si>
  <si>
    <t>砂糖</t>
  </si>
  <si>
    <t>製造食品</t>
  </si>
  <si>
    <t>飲料</t>
  </si>
  <si>
    <t>水</t>
  </si>
  <si>
    <t>たばこ</t>
  </si>
  <si>
    <t>その他食料工業品</t>
  </si>
  <si>
    <t>雑工業品</t>
  </si>
  <si>
    <t>がん具</t>
  </si>
  <si>
    <t>衣類・身廻品・履物</t>
  </si>
  <si>
    <t>文具・運動用品・楽器</t>
  </si>
  <si>
    <t>家具装飾品</t>
  </si>
  <si>
    <t>その他日用品</t>
  </si>
  <si>
    <t>ゴム製品</t>
  </si>
  <si>
    <t>木製品</t>
  </si>
  <si>
    <t>その他製造工業品</t>
  </si>
  <si>
    <t>特殊品</t>
  </si>
  <si>
    <t>金属くず</t>
  </si>
  <si>
    <t>再利用資源</t>
  </si>
  <si>
    <t>動植物性製造飼肥料</t>
  </si>
  <si>
    <t>廃棄物</t>
  </si>
  <si>
    <t>廃土砂</t>
  </si>
  <si>
    <t>輸送用容器</t>
  </si>
  <si>
    <t>取合せ品</t>
  </si>
  <si>
    <t>分類不能のもの</t>
  </si>
  <si>
    <t>　構成比　（％）</t>
  </si>
  <si>
    <t>輸入貨物の品種別国別表</t>
  </si>
  <si>
    <t>南アメリカ</t>
  </si>
  <si>
    <t>チリ</t>
  </si>
  <si>
    <t>平成23年1月～平成23年12月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</si>
</sst>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  <numFmt numFmtId="178" formatCode="#,##0_ "/>
    <numFmt numFmtId="179" formatCode="0.0_ ;[Red]\-0.0\ "/>
  </numFmts>
  <fonts count="27"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3"/>
      <name val="ＭＳ Ｐ明朝"/>
      <family val="1"/>
    </font>
    <font>
      <sz val="48"/>
      <name val="ＭＳ Ｐ明朝"/>
      <family val="1"/>
    </font>
    <font>
      <sz val="22"/>
      <name val="ＭＳ Ｐ明朝"/>
      <family val="1"/>
    </font>
    <font>
      <sz val="2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1" fillId="0" borderId="0">
      <alignment/>
      <protection/>
    </xf>
    <xf numFmtId="0" fontId="26" fillId="4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176" fontId="2" fillId="0" borderId="0" xfId="60" applyNumberFormat="1" applyFont="1" applyAlignment="1">
      <alignment horizontal="center"/>
      <protection/>
    </xf>
    <xf numFmtId="0" fontId="4" fillId="0" borderId="0" xfId="60" applyFont="1">
      <alignment/>
      <protection/>
    </xf>
    <xf numFmtId="0" fontId="5" fillId="0" borderId="0" xfId="60" applyFont="1" applyAlignment="1">
      <alignment horizontal="left"/>
      <protection/>
    </xf>
    <xf numFmtId="0" fontId="7" fillId="0" borderId="0" xfId="60" applyFont="1">
      <alignment/>
      <protection/>
    </xf>
    <xf numFmtId="179" fontId="4" fillId="0" borderId="0" xfId="60" applyNumberFormat="1" applyFont="1">
      <alignment/>
      <protection/>
    </xf>
    <xf numFmtId="176" fontId="4" fillId="0" borderId="0" xfId="60" applyNumberFormat="1" applyFont="1" applyAlignment="1">
      <alignment horizontal="right"/>
      <protection/>
    </xf>
    <xf numFmtId="176" fontId="4" fillId="0" borderId="0" xfId="60" applyNumberFormat="1" applyFont="1">
      <alignment/>
      <protection/>
    </xf>
    <xf numFmtId="0" fontId="5" fillId="0" borderId="0" xfId="60" applyFont="1" applyAlignment="1">
      <alignment/>
      <protection/>
    </xf>
    <xf numFmtId="0" fontId="9" fillId="0" borderId="10" xfId="60" applyFont="1" applyBorder="1" applyAlignment="1">
      <alignment horizontal="center" vertical="center"/>
      <protection/>
    </xf>
    <xf numFmtId="0" fontId="9" fillId="0" borderId="0" xfId="60" applyFont="1">
      <alignment/>
      <protection/>
    </xf>
    <xf numFmtId="176" fontId="9" fillId="0" borderId="11" xfId="60" applyNumberFormat="1" applyFont="1" applyBorder="1" applyAlignment="1">
      <alignment horizontal="right"/>
      <protection/>
    </xf>
    <xf numFmtId="176" fontId="9" fillId="0" borderId="12" xfId="60" applyNumberFormat="1" applyFont="1" applyBorder="1">
      <alignment/>
      <protection/>
    </xf>
    <xf numFmtId="0" fontId="9" fillId="0" borderId="13" xfId="60" applyFont="1" applyBorder="1" applyAlignment="1">
      <alignment horizontal="center" vertical="center"/>
      <protection/>
    </xf>
    <xf numFmtId="176" fontId="9" fillId="0" borderId="14" xfId="60" applyNumberFormat="1" applyFont="1" applyBorder="1" applyAlignment="1">
      <alignment horizontal="right"/>
      <protection/>
    </xf>
    <xf numFmtId="176" fontId="9" fillId="0" borderId="0" xfId="60" applyNumberFormat="1" applyFont="1" applyBorder="1">
      <alignment/>
      <protection/>
    </xf>
    <xf numFmtId="0" fontId="9" fillId="0" borderId="15" xfId="60" applyFont="1" applyBorder="1" applyAlignment="1">
      <alignment horizontal="center" vertical="center"/>
      <protection/>
    </xf>
    <xf numFmtId="176" fontId="9" fillId="0" borderId="14" xfId="60" applyNumberFormat="1" applyFont="1" applyBorder="1" applyAlignment="1">
      <alignment vertical="top"/>
      <protection/>
    </xf>
    <xf numFmtId="176" fontId="9" fillId="0" borderId="0" xfId="60" applyNumberFormat="1" applyFont="1" applyBorder="1" applyAlignment="1">
      <alignment horizontal="center" vertical="center"/>
      <protection/>
    </xf>
    <xf numFmtId="0" fontId="9" fillId="0" borderId="16" xfId="60" applyFont="1" applyBorder="1" applyAlignment="1">
      <alignment horizontal="center" vertical="center"/>
      <protection/>
    </xf>
    <xf numFmtId="176" fontId="9" fillId="0" borderId="11" xfId="60" applyNumberFormat="1" applyFont="1" applyBorder="1" applyAlignment="1">
      <alignment horizontal="left" vertical="center"/>
      <protection/>
    </xf>
    <xf numFmtId="176" fontId="9" fillId="0" borderId="12" xfId="60" applyNumberFormat="1" applyFont="1" applyBorder="1" applyAlignment="1">
      <alignment horizontal="center" vertical="center"/>
      <protection/>
    </xf>
    <xf numFmtId="49" fontId="9" fillId="0" borderId="17" xfId="60" applyNumberFormat="1" applyFont="1" applyBorder="1" applyAlignment="1">
      <alignment horizontal="left" vertical="center"/>
      <protection/>
    </xf>
    <xf numFmtId="176" fontId="9" fillId="4" borderId="14" xfId="60" applyNumberFormat="1" applyFont="1" applyFill="1" applyBorder="1" applyAlignment="1">
      <alignment horizontal="right" vertical="center"/>
      <protection/>
    </xf>
    <xf numFmtId="176" fontId="9" fillId="4" borderId="0" xfId="60" applyNumberFormat="1" applyFont="1" applyFill="1" applyBorder="1" applyAlignment="1">
      <alignment horizontal="center" vertical="center"/>
      <protection/>
    </xf>
    <xf numFmtId="49" fontId="9" fillId="4" borderId="18" xfId="60" applyNumberFormat="1" applyFont="1" applyFill="1" applyBorder="1" applyAlignment="1">
      <alignment horizontal="left" vertical="center"/>
      <protection/>
    </xf>
    <xf numFmtId="176" fontId="9" fillId="0" borderId="14" xfId="60" applyNumberFormat="1" applyFont="1" applyBorder="1" applyAlignment="1">
      <alignment horizontal="right" vertical="center"/>
      <protection/>
    </xf>
    <xf numFmtId="49" fontId="9" fillId="0" borderId="18" xfId="60" applyNumberFormat="1" applyFont="1" applyBorder="1" applyAlignment="1">
      <alignment horizontal="left" vertical="center"/>
      <protection/>
    </xf>
    <xf numFmtId="176" fontId="9" fillId="0" borderId="14" xfId="60" applyNumberFormat="1" applyFont="1" applyBorder="1">
      <alignment/>
      <protection/>
    </xf>
    <xf numFmtId="179" fontId="9" fillId="4" borderId="14" xfId="60" applyNumberFormat="1" applyFont="1" applyFill="1" applyBorder="1" applyAlignment="1">
      <alignment horizontal="right" vertical="center"/>
      <protection/>
    </xf>
    <xf numFmtId="179" fontId="9" fillId="4" borderId="0" xfId="60" applyNumberFormat="1" applyFont="1" applyFill="1" applyBorder="1" applyAlignment="1">
      <alignment horizontal="center" vertical="center"/>
      <protection/>
    </xf>
    <xf numFmtId="179" fontId="9" fillId="4" borderId="18" xfId="60" applyNumberFormat="1" applyFont="1" applyFill="1" applyBorder="1" applyAlignment="1">
      <alignment horizontal="left" vertical="center"/>
      <protection/>
    </xf>
    <xf numFmtId="176" fontId="9" fillId="0" borderId="19" xfId="60" applyNumberFormat="1" applyFont="1" applyBorder="1" applyAlignment="1">
      <alignment horizontal="right" vertical="center"/>
      <protection/>
    </xf>
    <xf numFmtId="176" fontId="9" fillId="0" borderId="10" xfId="60" applyNumberFormat="1" applyFont="1" applyBorder="1" applyAlignment="1">
      <alignment horizontal="center" vertical="center"/>
      <protection/>
    </xf>
    <xf numFmtId="49" fontId="9" fillId="0" borderId="20" xfId="60" applyNumberFormat="1" applyFont="1" applyBorder="1" applyAlignment="1">
      <alignment horizontal="left" vertical="center"/>
      <protection/>
    </xf>
    <xf numFmtId="0" fontId="9" fillId="0" borderId="17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horizont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12" xfId="60" applyFont="1" applyBorder="1" applyAlignment="1">
      <alignment horizontal="center"/>
      <protection/>
    </xf>
    <xf numFmtId="0" fontId="9" fillId="0" borderId="12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horizontal="right"/>
      <protection/>
    </xf>
    <xf numFmtId="0" fontId="7" fillId="0" borderId="12" xfId="60" applyFont="1" applyBorder="1">
      <alignment/>
      <protection/>
    </xf>
    <xf numFmtId="0" fontId="9" fillId="0" borderId="0" xfId="60" applyFont="1" applyBorder="1">
      <alignment/>
      <protection/>
    </xf>
    <xf numFmtId="0" fontId="9" fillId="0" borderId="18" xfId="60" applyFont="1" applyBorder="1" applyAlignment="1">
      <alignment horizontal="center" vertical="center"/>
      <protection/>
    </xf>
    <xf numFmtId="0" fontId="9" fillId="0" borderId="20" xfId="60" applyFont="1" applyBorder="1" applyAlignment="1">
      <alignment horizontal="center" vertical="center"/>
      <protection/>
    </xf>
    <xf numFmtId="0" fontId="7" fillId="0" borderId="13" xfId="60" applyFont="1" applyBorder="1">
      <alignment/>
      <protection/>
    </xf>
    <xf numFmtId="49" fontId="9" fillId="0" borderId="0" xfId="60" applyNumberFormat="1" applyFont="1" applyBorder="1" applyAlignment="1">
      <alignment horizontal="left" vertical="center"/>
      <protection/>
    </xf>
    <xf numFmtId="49" fontId="9" fillId="4" borderId="0" xfId="60" applyNumberFormat="1" applyFont="1" applyFill="1" applyBorder="1" applyAlignment="1">
      <alignment horizontal="left" vertical="center"/>
      <protection/>
    </xf>
    <xf numFmtId="0" fontId="8" fillId="0" borderId="0" xfId="60" applyFont="1" applyAlignment="1">
      <alignment/>
      <protection/>
    </xf>
    <xf numFmtId="178" fontId="9" fillId="0" borderId="13" xfId="60" applyNumberFormat="1" applyFont="1" applyBorder="1" applyAlignment="1">
      <alignment horizontal="right" vertical="center"/>
      <protection/>
    </xf>
    <xf numFmtId="178" fontId="9" fillId="4" borderId="15" xfId="60" applyNumberFormat="1" applyFont="1" applyFill="1" applyBorder="1" applyAlignment="1">
      <alignment horizontal="right" vertical="center"/>
      <protection/>
    </xf>
    <xf numFmtId="178" fontId="9" fillId="0" borderId="15" xfId="60" applyNumberFormat="1" applyFont="1" applyBorder="1" applyAlignment="1">
      <alignment horizontal="right" vertical="center"/>
      <protection/>
    </xf>
    <xf numFmtId="178" fontId="9" fillId="0" borderId="0" xfId="60" applyNumberFormat="1" applyFont="1" applyBorder="1" applyAlignment="1">
      <alignment horizontal="right" vertical="center"/>
      <protection/>
    </xf>
    <xf numFmtId="178" fontId="9" fillId="0" borderId="18" xfId="60" applyNumberFormat="1" applyFont="1" applyBorder="1" applyAlignment="1">
      <alignment horizontal="right" vertical="center"/>
      <protection/>
    </xf>
    <xf numFmtId="178" fontId="9" fillId="4" borderId="0" xfId="60" applyNumberFormat="1" applyFont="1" applyFill="1" applyBorder="1" applyAlignment="1">
      <alignment horizontal="right" vertical="center"/>
      <protection/>
    </xf>
    <xf numFmtId="178" fontId="9" fillId="4" borderId="18" xfId="60" applyNumberFormat="1" applyFont="1" applyFill="1" applyBorder="1" applyAlignment="1">
      <alignment horizontal="right" vertical="center"/>
      <protection/>
    </xf>
    <xf numFmtId="179" fontId="9" fillId="4" borderId="15" xfId="60" applyNumberFormat="1" applyFont="1" applyFill="1" applyBorder="1" applyAlignment="1">
      <alignment horizontal="right" vertical="center"/>
      <protection/>
    </xf>
    <xf numFmtId="178" fontId="9" fillId="0" borderId="16" xfId="60" applyNumberFormat="1" applyFont="1" applyBorder="1" applyAlignment="1">
      <alignment horizontal="right" vertical="center"/>
      <protection/>
    </xf>
    <xf numFmtId="178" fontId="5" fillId="0" borderId="0" xfId="60" applyNumberFormat="1" applyFont="1" applyAlignment="1">
      <alignment/>
      <protection/>
    </xf>
    <xf numFmtId="178" fontId="9" fillId="0" borderId="0" xfId="60" applyNumberFormat="1" applyFont="1" applyBorder="1" applyAlignment="1">
      <alignment horizontal="center" vertical="center"/>
      <protection/>
    </xf>
    <xf numFmtId="0" fontId="6" fillId="0" borderId="0" xfId="60" applyFont="1" applyAlignment="1">
      <alignment horizontal="center"/>
      <protection/>
    </xf>
    <xf numFmtId="178" fontId="9" fillId="0" borderId="14" xfId="60" applyNumberFormat="1" applyFont="1" applyBorder="1" applyAlignment="1">
      <alignment horizontal="right" vertical="center"/>
      <protection/>
    </xf>
    <xf numFmtId="178" fontId="9" fillId="4" borderId="14" xfId="60" applyNumberFormat="1" applyFont="1" applyFill="1" applyBorder="1" applyAlignment="1">
      <alignment horizontal="right"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8" fillId="0" borderId="0" xfId="60" applyFont="1" applyAlignment="1">
      <alignment horizontal="center"/>
      <protection/>
    </xf>
    <xf numFmtId="0" fontId="10" fillId="0" borderId="0" xfId="60" applyFont="1" applyBorder="1" applyAlignment="1">
      <alignment horizontal="center"/>
      <protection/>
    </xf>
    <xf numFmtId="0" fontId="6" fillId="0" borderId="0" xfId="60" applyFont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HV6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uwan\Bin\xls\GHV61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貨物の品種別国・県別表"/>
      <sheetName val="データワーク"/>
      <sheetName val="品種ワーク"/>
      <sheetName val="港湾ワーク"/>
      <sheetName val="統計ワーク"/>
      <sheetName val="カーフェリー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2"/>
  <sheetViews>
    <sheetView showZeros="0" tabSelected="1" view="pageBreakPreview" zoomScale="55" zoomScaleNormal="10" zoomScaleSheetLayoutView="55" zoomScalePageLayoutView="0" workbookViewId="0" topLeftCell="R1">
      <selection activeCell="V2" sqref="V2"/>
    </sheetView>
  </sheetViews>
  <sheetFormatPr defaultColWidth="20.625" defaultRowHeight="13.5"/>
  <cols>
    <col min="1" max="1" width="8.625" style="6" customWidth="1"/>
    <col min="2" max="2" width="8.625" style="7" customWidth="1"/>
    <col min="3" max="3" width="40.25390625" style="2" customWidth="1"/>
    <col min="4" max="21" width="24.75390625" style="2" customWidth="1"/>
    <col min="22" max="23" width="24.25390625" style="2" customWidth="1"/>
    <col min="24" max="16384" width="20.625" style="2" customWidth="1"/>
  </cols>
  <sheetData>
    <row r="1" spans="1:21" ht="16.5" customHeight="1">
      <c r="A1" s="1"/>
      <c r="B1" s="1"/>
      <c r="C1" s="2" t="s">
        <v>0</v>
      </c>
      <c r="E1" s="8"/>
      <c r="F1" s="8"/>
      <c r="G1" s="8"/>
      <c r="H1" s="8"/>
      <c r="I1" s="3"/>
      <c r="J1" s="3"/>
      <c r="K1" s="3"/>
      <c r="L1" s="8"/>
      <c r="M1" s="8"/>
      <c r="N1" s="8"/>
      <c r="O1" s="8"/>
      <c r="P1" s="8"/>
      <c r="Q1" s="3"/>
      <c r="R1" s="3"/>
      <c r="S1" s="8"/>
      <c r="T1" s="8"/>
      <c r="U1" s="8"/>
    </row>
    <row r="2" spans="1:21" ht="84" customHeight="1">
      <c r="A2" s="1"/>
      <c r="B2" s="1"/>
      <c r="E2" s="64" t="s">
        <v>113</v>
      </c>
      <c r="F2" s="64"/>
      <c r="G2" s="64"/>
      <c r="H2" s="64"/>
      <c r="I2" s="48"/>
      <c r="J2" s="48"/>
      <c r="K2" s="48"/>
      <c r="L2" s="48"/>
      <c r="N2" s="64" t="s">
        <v>1</v>
      </c>
      <c r="O2" s="64"/>
      <c r="P2" s="64"/>
      <c r="Q2" s="64"/>
      <c r="R2" s="64"/>
      <c r="S2" s="8"/>
      <c r="T2" s="8"/>
      <c r="U2" s="8"/>
    </row>
    <row r="3" spans="1:21" ht="29.25" customHeight="1">
      <c r="A3" s="1"/>
      <c r="B3" s="1"/>
      <c r="D3" s="58"/>
      <c r="E3" s="8"/>
      <c r="F3" s="8"/>
      <c r="G3" s="8"/>
      <c r="H3" s="8"/>
      <c r="I3" s="60"/>
      <c r="J3" s="60"/>
      <c r="K3" s="60"/>
      <c r="L3" s="8"/>
      <c r="M3" s="8"/>
      <c r="N3" s="8"/>
      <c r="O3" s="8"/>
      <c r="P3" s="8"/>
      <c r="Q3" s="66"/>
      <c r="R3" s="66"/>
      <c r="S3" s="8"/>
      <c r="T3" s="8"/>
      <c r="U3" s="8"/>
    </row>
    <row r="4" spans="1:21" ht="40.5" customHeight="1">
      <c r="A4" s="65" t="s">
        <v>116</v>
      </c>
      <c r="B4" s="65"/>
      <c r="C4" s="65"/>
      <c r="D4" s="36"/>
      <c r="E4" s="36"/>
      <c r="F4" s="36"/>
      <c r="G4" s="59"/>
      <c r="H4" s="37"/>
      <c r="I4" s="10"/>
      <c r="J4" s="10"/>
      <c r="K4" s="10"/>
      <c r="L4" s="36"/>
      <c r="M4" s="36"/>
      <c r="N4" s="9"/>
      <c r="O4" s="37"/>
      <c r="P4" s="37"/>
      <c r="Q4" s="40"/>
      <c r="R4" s="10"/>
      <c r="S4" s="36"/>
      <c r="T4" s="36"/>
      <c r="U4" s="37" t="s">
        <v>2</v>
      </c>
    </row>
    <row r="5" spans="1:21" s="4" customFormat="1" ht="18.75" customHeight="1">
      <c r="A5" s="11"/>
      <c r="B5" s="12"/>
      <c r="C5" s="38"/>
      <c r="D5" s="13"/>
      <c r="E5" s="13"/>
      <c r="F5" s="13"/>
      <c r="G5" s="41"/>
      <c r="H5" s="13"/>
      <c r="I5" s="13"/>
      <c r="J5" s="13"/>
      <c r="K5" s="13"/>
      <c r="L5" s="13"/>
      <c r="M5" s="45"/>
      <c r="N5" s="39"/>
      <c r="O5" s="45"/>
      <c r="P5" s="39"/>
      <c r="Q5" s="45"/>
      <c r="R5" s="35"/>
      <c r="S5" s="35"/>
      <c r="T5" s="35"/>
      <c r="U5" s="13"/>
    </row>
    <row r="6" spans="1:21" s="4" customFormat="1" ht="24" customHeight="1">
      <c r="A6" s="14"/>
      <c r="B6" s="15"/>
      <c r="C6" s="36" t="s">
        <v>10</v>
      </c>
      <c r="D6" s="16" t="s">
        <v>3</v>
      </c>
      <c r="E6" s="16" t="s">
        <v>4</v>
      </c>
      <c r="F6" s="16" t="s">
        <v>12</v>
      </c>
      <c r="G6" s="37" t="s">
        <v>5</v>
      </c>
      <c r="H6" s="16" t="s">
        <v>13</v>
      </c>
      <c r="I6" s="16" t="s">
        <v>14</v>
      </c>
      <c r="J6" s="16" t="s">
        <v>15</v>
      </c>
      <c r="K6" s="16" t="s">
        <v>6</v>
      </c>
      <c r="L6" s="63" t="s">
        <v>16</v>
      </c>
      <c r="M6" s="16" t="s">
        <v>7</v>
      </c>
      <c r="N6" s="37" t="s">
        <v>17</v>
      </c>
      <c r="O6" s="16" t="s">
        <v>8</v>
      </c>
      <c r="P6" s="37" t="s">
        <v>8</v>
      </c>
      <c r="Q6" s="16" t="s">
        <v>9</v>
      </c>
      <c r="R6" s="43" t="s">
        <v>18</v>
      </c>
      <c r="S6" s="16" t="s">
        <v>19</v>
      </c>
      <c r="T6" s="16" t="s">
        <v>114</v>
      </c>
      <c r="U6" s="16" t="s">
        <v>115</v>
      </c>
    </row>
    <row r="7" spans="1:21" s="4" customFormat="1" ht="33" customHeight="1">
      <c r="A7" s="17" t="s">
        <v>20</v>
      </c>
      <c r="B7" s="18"/>
      <c r="C7" s="42"/>
      <c r="D7" s="19"/>
      <c r="E7" s="19" t="s">
        <v>11</v>
      </c>
      <c r="F7" s="19" t="s">
        <v>21</v>
      </c>
      <c r="G7" s="37" t="s">
        <v>11</v>
      </c>
      <c r="H7" s="19" t="s">
        <v>21</v>
      </c>
      <c r="I7" s="19" t="s">
        <v>21</v>
      </c>
      <c r="J7" s="19" t="s">
        <v>21</v>
      </c>
      <c r="K7" s="19" t="s">
        <v>11</v>
      </c>
      <c r="L7" s="19" t="s">
        <v>21</v>
      </c>
      <c r="M7" s="19" t="s">
        <v>11</v>
      </c>
      <c r="N7" s="9" t="s">
        <v>21</v>
      </c>
      <c r="O7" s="19" t="s">
        <v>11</v>
      </c>
      <c r="P7" s="9" t="s">
        <v>21</v>
      </c>
      <c r="Q7" s="19" t="s">
        <v>11</v>
      </c>
      <c r="R7" s="44" t="s">
        <v>21</v>
      </c>
      <c r="S7" s="19" t="s">
        <v>21</v>
      </c>
      <c r="T7" s="19" t="s">
        <v>11</v>
      </c>
      <c r="U7" s="19" t="s">
        <v>21</v>
      </c>
    </row>
    <row r="8" spans="1:21" ht="24.75" customHeight="1">
      <c r="A8" s="20"/>
      <c r="B8" s="21"/>
      <c r="C8" s="22" t="s">
        <v>22</v>
      </c>
      <c r="D8" s="49">
        <f>D9+D21+D28+D39+D55+D70+D80+D89+D97</f>
        <v>1389993</v>
      </c>
      <c r="E8" s="49">
        <f>E9+E21+E28+E39+E55+E70+E80+E89+E97</f>
        <v>24766</v>
      </c>
      <c r="F8" s="49">
        <f aca="true" t="shared" si="0" ref="F8:U8">F9+F21+F28+F39+F55+F70+F80+F89+F97</f>
        <v>24766</v>
      </c>
      <c r="G8" s="49">
        <f>G9+G21+G28+G39+G55+G70+G80+G89+G97</f>
        <v>265503</v>
      </c>
      <c r="H8" s="49">
        <f t="shared" si="0"/>
        <v>183989</v>
      </c>
      <c r="I8" s="49">
        <f t="shared" si="0"/>
        <v>38547</v>
      </c>
      <c r="J8" s="49">
        <f t="shared" si="0"/>
        <v>42967</v>
      </c>
      <c r="K8" s="49">
        <f>K9+K21+K28+K39+K55+K70+K80+K89+K97</f>
        <v>247307</v>
      </c>
      <c r="L8" s="49">
        <f t="shared" si="0"/>
        <v>247307</v>
      </c>
      <c r="M8" s="49">
        <f t="shared" si="0"/>
        <v>313441</v>
      </c>
      <c r="N8" s="49">
        <f t="shared" si="0"/>
        <v>313441</v>
      </c>
      <c r="O8" s="49">
        <f t="shared" si="0"/>
        <v>22240</v>
      </c>
      <c r="P8" s="49">
        <f t="shared" si="0"/>
        <v>22240</v>
      </c>
      <c r="Q8" s="49">
        <f t="shared" si="0"/>
        <v>480707</v>
      </c>
      <c r="R8" s="49">
        <f t="shared" si="0"/>
        <v>471016</v>
      </c>
      <c r="S8" s="49">
        <f t="shared" si="0"/>
        <v>9691</v>
      </c>
      <c r="T8" s="49">
        <f t="shared" si="0"/>
        <v>36029</v>
      </c>
      <c r="U8" s="49">
        <f t="shared" si="0"/>
        <v>36029</v>
      </c>
    </row>
    <row r="9" spans="1:21" ht="24.75" customHeight="1">
      <c r="A9" s="23">
        <v>1</v>
      </c>
      <c r="B9" s="24"/>
      <c r="C9" s="25" t="s">
        <v>23</v>
      </c>
      <c r="D9" s="50">
        <f>SUM(D10:D20)</f>
        <v>378874</v>
      </c>
      <c r="E9" s="50">
        <f aca="true" t="shared" si="1" ref="E9:L9">SUM(E10:E20)</f>
        <v>0</v>
      </c>
      <c r="F9" s="50">
        <f t="shared" si="1"/>
        <v>0</v>
      </c>
      <c r="G9" s="50">
        <f t="shared" si="1"/>
        <v>0</v>
      </c>
      <c r="H9" s="50">
        <f t="shared" si="1"/>
        <v>0</v>
      </c>
      <c r="I9" s="50">
        <f t="shared" si="1"/>
        <v>0</v>
      </c>
      <c r="J9" s="50"/>
      <c r="K9" s="50"/>
      <c r="L9" s="50">
        <f t="shared" si="1"/>
        <v>0</v>
      </c>
      <c r="M9" s="50">
        <f aca="true" t="shared" si="2" ref="M9:U9">SUM(M10:M20)</f>
        <v>0</v>
      </c>
      <c r="N9" s="50">
        <f t="shared" si="2"/>
        <v>0</v>
      </c>
      <c r="O9" s="50">
        <f t="shared" si="2"/>
        <v>0</v>
      </c>
      <c r="P9" s="50">
        <f t="shared" si="2"/>
        <v>0</v>
      </c>
      <c r="Q9" s="50">
        <f t="shared" si="2"/>
        <v>378874</v>
      </c>
      <c r="R9" s="50">
        <f t="shared" si="2"/>
        <v>378874</v>
      </c>
      <c r="S9" s="50"/>
      <c r="T9" s="50"/>
      <c r="U9" s="50">
        <f t="shared" si="2"/>
        <v>0</v>
      </c>
    </row>
    <row r="10" spans="1:21" ht="24.75" customHeight="1">
      <c r="A10" s="26"/>
      <c r="B10" s="18">
        <v>11</v>
      </c>
      <c r="C10" s="27" t="s">
        <v>24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</row>
    <row r="11" spans="1:21" ht="24.75" customHeight="1">
      <c r="A11" s="23"/>
      <c r="B11" s="24">
        <v>21</v>
      </c>
      <c r="C11" s="25" t="s">
        <v>25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</row>
    <row r="12" spans="1:21" ht="24.75" customHeight="1">
      <c r="A12" s="28"/>
      <c r="B12" s="18">
        <v>22</v>
      </c>
      <c r="C12" s="27" t="s">
        <v>26</v>
      </c>
      <c r="D12" s="51">
        <f>E12+G12+K12+M12+O12+Q12+T12</f>
        <v>378874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>
        <v>378874</v>
      </c>
      <c r="R12" s="51">
        <v>378874</v>
      </c>
      <c r="S12" s="51"/>
      <c r="T12" s="51"/>
      <c r="U12" s="51"/>
    </row>
    <row r="13" spans="1:21" ht="24.75" customHeight="1">
      <c r="A13" s="23"/>
      <c r="B13" s="24">
        <v>23</v>
      </c>
      <c r="C13" s="25" t="s">
        <v>27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</row>
    <row r="14" spans="1:21" ht="24.75" customHeight="1">
      <c r="A14" s="28"/>
      <c r="B14" s="18">
        <v>24</v>
      </c>
      <c r="C14" s="27" t="s">
        <v>28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</row>
    <row r="15" spans="1:21" ht="24.75" customHeight="1">
      <c r="A15" s="23"/>
      <c r="B15" s="24">
        <v>31</v>
      </c>
      <c r="C15" s="25" t="s">
        <v>29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</row>
    <row r="16" spans="1:21" ht="24.75" customHeight="1">
      <c r="A16" s="26"/>
      <c r="B16" s="18">
        <v>41</v>
      </c>
      <c r="C16" s="27" t="s">
        <v>30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</row>
    <row r="17" spans="1:21" ht="24.75" customHeight="1">
      <c r="A17" s="23"/>
      <c r="B17" s="24">
        <v>51</v>
      </c>
      <c r="C17" s="25" t="s">
        <v>31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</row>
    <row r="18" spans="1:21" ht="24.75" customHeight="1">
      <c r="A18" s="26"/>
      <c r="B18" s="18">
        <v>61</v>
      </c>
      <c r="C18" s="27" t="s">
        <v>32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</row>
    <row r="19" spans="1:21" ht="24.75" customHeight="1">
      <c r="A19" s="23"/>
      <c r="B19" s="24">
        <v>71</v>
      </c>
      <c r="C19" s="25" t="s">
        <v>33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</row>
    <row r="20" spans="1:21" ht="24.75" customHeight="1">
      <c r="A20" s="26"/>
      <c r="B20" s="18">
        <v>81</v>
      </c>
      <c r="C20" s="27" t="s">
        <v>34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</row>
    <row r="21" spans="1:21" ht="24.75" customHeight="1">
      <c r="A21" s="23">
        <v>2</v>
      </c>
      <c r="B21" s="24"/>
      <c r="C21" s="25" t="s">
        <v>35</v>
      </c>
      <c r="D21" s="50">
        <f>SUM(D22:D27)</f>
        <v>596237</v>
      </c>
      <c r="E21" s="50">
        <f aca="true" t="shared" si="3" ref="E21:N21">SUM(E22:E27)</f>
        <v>0</v>
      </c>
      <c r="F21" s="50">
        <f t="shared" si="3"/>
        <v>0</v>
      </c>
      <c r="G21" s="50">
        <f t="shared" si="3"/>
        <v>16680</v>
      </c>
      <c r="H21" s="50">
        <f t="shared" si="3"/>
        <v>16680</v>
      </c>
      <c r="I21" s="50">
        <f t="shared" si="3"/>
        <v>0</v>
      </c>
      <c r="J21" s="50"/>
      <c r="K21" s="50">
        <f t="shared" si="3"/>
        <v>142307</v>
      </c>
      <c r="L21" s="50">
        <f t="shared" si="3"/>
        <v>142307</v>
      </c>
      <c r="M21" s="50">
        <f t="shared" si="3"/>
        <v>313441</v>
      </c>
      <c r="N21" s="50">
        <f t="shared" si="3"/>
        <v>313441</v>
      </c>
      <c r="O21" s="50"/>
      <c r="P21" s="50"/>
      <c r="Q21" s="50">
        <f>SUM(Q22:Q27)</f>
        <v>87780</v>
      </c>
      <c r="R21" s="50">
        <f>SUM(R22:R27)</f>
        <v>87780</v>
      </c>
      <c r="S21" s="50"/>
      <c r="T21" s="50">
        <f>SUM(T22:T27)</f>
        <v>36029</v>
      </c>
      <c r="U21" s="50">
        <f>SUM(U22:U27)</f>
        <v>36029</v>
      </c>
    </row>
    <row r="22" spans="1:21" ht="24.75" customHeight="1">
      <c r="A22" s="26"/>
      <c r="B22" s="18">
        <v>91</v>
      </c>
      <c r="C22" s="27" t="s">
        <v>36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  <row r="23" spans="1:21" ht="24.75" customHeight="1">
      <c r="A23" s="23"/>
      <c r="B23" s="24">
        <v>92</v>
      </c>
      <c r="C23" s="25" t="s">
        <v>37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</row>
    <row r="24" spans="1:21" ht="24.75" customHeight="1">
      <c r="A24" s="26"/>
      <c r="B24" s="18">
        <v>101</v>
      </c>
      <c r="C24" s="27" t="s">
        <v>38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</row>
    <row r="25" spans="1:21" ht="24.75" customHeight="1">
      <c r="A25" s="23"/>
      <c r="B25" s="24">
        <v>111</v>
      </c>
      <c r="C25" s="25" t="s">
        <v>39</v>
      </c>
      <c r="D25" s="50">
        <f>E25+G25+K25+M25+O25+Q25+T25</f>
        <v>596237</v>
      </c>
      <c r="E25" s="50"/>
      <c r="F25" s="50"/>
      <c r="G25" s="50">
        <v>16680</v>
      </c>
      <c r="H25" s="50">
        <v>16680</v>
      </c>
      <c r="I25" s="50"/>
      <c r="J25" s="50"/>
      <c r="K25" s="50">
        <v>142307</v>
      </c>
      <c r="L25" s="50">
        <v>142307</v>
      </c>
      <c r="M25" s="50">
        <v>313441</v>
      </c>
      <c r="N25" s="50">
        <v>313441</v>
      </c>
      <c r="O25" s="50"/>
      <c r="P25" s="50"/>
      <c r="Q25" s="50">
        <v>87780</v>
      </c>
      <c r="R25" s="50">
        <v>87780</v>
      </c>
      <c r="S25" s="50"/>
      <c r="T25" s="50">
        <v>36029</v>
      </c>
      <c r="U25" s="50">
        <v>36029</v>
      </c>
    </row>
    <row r="26" spans="1:21" ht="24.75" customHeight="1">
      <c r="A26" s="26"/>
      <c r="B26" s="18">
        <v>112</v>
      </c>
      <c r="C26" s="27" t="s">
        <v>40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  <row r="27" spans="1:21" ht="24.75" customHeight="1">
      <c r="A27" s="23"/>
      <c r="B27" s="24">
        <v>121</v>
      </c>
      <c r="C27" s="25" t="s">
        <v>41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</row>
    <row r="28" spans="1:21" ht="24.75" customHeight="1">
      <c r="A28" s="26">
        <v>3</v>
      </c>
      <c r="B28" s="18"/>
      <c r="C28" s="27" t="s">
        <v>42</v>
      </c>
      <c r="D28" s="51">
        <f aca="true" t="shared" si="4" ref="D28:U28">SUM(D29:D38)</f>
        <v>211280</v>
      </c>
      <c r="E28" s="51">
        <f t="shared" si="4"/>
        <v>24766</v>
      </c>
      <c r="F28" s="51">
        <f t="shared" si="4"/>
        <v>24766</v>
      </c>
      <c r="G28" s="51">
        <f t="shared" si="4"/>
        <v>81514</v>
      </c>
      <c r="H28" s="51">
        <f t="shared" si="4"/>
        <v>0</v>
      </c>
      <c r="I28" s="51">
        <f t="shared" si="4"/>
        <v>38547</v>
      </c>
      <c r="J28" s="51">
        <f t="shared" si="4"/>
        <v>42967</v>
      </c>
      <c r="K28" s="51">
        <f t="shared" si="4"/>
        <v>105000</v>
      </c>
      <c r="L28" s="51">
        <f t="shared" si="4"/>
        <v>105000</v>
      </c>
      <c r="M28" s="51">
        <f t="shared" si="4"/>
        <v>0</v>
      </c>
      <c r="N28" s="51">
        <f t="shared" si="4"/>
        <v>0</v>
      </c>
      <c r="O28" s="51">
        <f t="shared" si="4"/>
        <v>0</v>
      </c>
      <c r="P28" s="51">
        <f t="shared" si="4"/>
        <v>0</v>
      </c>
      <c r="Q28" s="51">
        <f t="shared" si="4"/>
        <v>0</v>
      </c>
      <c r="R28" s="51">
        <f t="shared" si="4"/>
        <v>0</v>
      </c>
      <c r="S28" s="51"/>
      <c r="T28" s="51"/>
      <c r="U28" s="51">
        <f t="shared" si="4"/>
        <v>0</v>
      </c>
    </row>
    <row r="29" spans="1:21" ht="24.75" customHeight="1">
      <c r="A29" s="23"/>
      <c r="B29" s="24">
        <v>131</v>
      </c>
      <c r="C29" s="25" t="s">
        <v>43</v>
      </c>
      <c r="D29" s="50">
        <f>E29+G29+K29+M29+O29+Q29+T29</f>
        <v>129766</v>
      </c>
      <c r="E29" s="50">
        <v>24766</v>
      </c>
      <c r="F29" s="50">
        <v>24766</v>
      </c>
      <c r="G29" s="50"/>
      <c r="H29" s="50"/>
      <c r="I29" s="50"/>
      <c r="J29" s="50"/>
      <c r="K29" s="50">
        <v>105000</v>
      </c>
      <c r="L29" s="50">
        <v>105000</v>
      </c>
      <c r="M29" s="50"/>
      <c r="N29" s="50"/>
      <c r="O29" s="50"/>
      <c r="P29" s="50"/>
      <c r="Q29" s="50"/>
      <c r="R29" s="50"/>
      <c r="S29" s="50"/>
      <c r="T29" s="50"/>
      <c r="U29" s="50"/>
    </row>
    <row r="30" spans="1:21" ht="24.75" customHeight="1">
      <c r="A30" s="26"/>
      <c r="B30" s="18">
        <v>141</v>
      </c>
      <c r="C30" s="27" t="s">
        <v>44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</row>
    <row r="31" spans="1:21" ht="24.75" customHeight="1">
      <c r="A31" s="23"/>
      <c r="B31" s="24">
        <v>151</v>
      </c>
      <c r="C31" s="25" t="s">
        <v>45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</row>
    <row r="32" spans="1:21" ht="24.75" customHeight="1">
      <c r="A32" s="26"/>
      <c r="B32" s="18">
        <v>161</v>
      </c>
      <c r="C32" s="27" t="s">
        <v>46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</row>
    <row r="33" spans="1:21" ht="24.75" customHeight="1">
      <c r="A33" s="23"/>
      <c r="B33" s="24">
        <v>162</v>
      </c>
      <c r="C33" s="25" t="s">
        <v>47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</row>
    <row r="34" spans="1:21" ht="24.75" customHeight="1">
      <c r="A34" s="26"/>
      <c r="B34" s="18">
        <v>171</v>
      </c>
      <c r="C34" s="27" t="s">
        <v>48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1" ht="24.75" customHeight="1">
      <c r="A35" s="23"/>
      <c r="B35" s="24">
        <v>181</v>
      </c>
      <c r="C35" s="25" t="s">
        <v>49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</row>
    <row r="36" spans="1:21" ht="24.75" customHeight="1">
      <c r="A36" s="26"/>
      <c r="B36" s="18">
        <v>191</v>
      </c>
      <c r="C36" s="27" t="s">
        <v>50</v>
      </c>
      <c r="D36" s="51">
        <f>E36+G36+K36+M36+O36+Q36+T36</f>
        <v>37988</v>
      </c>
      <c r="E36" s="51"/>
      <c r="F36" s="51"/>
      <c r="G36" s="51">
        <v>37988</v>
      </c>
      <c r="H36" s="51"/>
      <c r="I36" s="51"/>
      <c r="J36" s="51">
        <v>37988</v>
      </c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</row>
    <row r="37" spans="1:21" ht="24.75" customHeight="1">
      <c r="A37" s="23"/>
      <c r="B37" s="24">
        <v>201</v>
      </c>
      <c r="C37" s="25" t="s">
        <v>51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</row>
    <row r="38" spans="1:21" ht="24.75" customHeight="1">
      <c r="A38" s="26"/>
      <c r="B38" s="18">
        <v>211</v>
      </c>
      <c r="C38" s="27" t="s">
        <v>52</v>
      </c>
      <c r="D38" s="51">
        <f>E38+G38+K38+M38+O38+Q38+T38</f>
        <v>43526</v>
      </c>
      <c r="E38" s="51"/>
      <c r="F38" s="51"/>
      <c r="G38" s="51">
        <v>43526</v>
      </c>
      <c r="H38" s="51"/>
      <c r="I38" s="51">
        <v>38547</v>
      </c>
      <c r="J38" s="51">
        <v>4979</v>
      </c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</row>
    <row r="39" spans="1:21" ht="24.75" customHeight="1">
      <c r="A39" s="23">
        <v>4</v>
      </c>
      <c r="B39" s="24"/>
      <c r="C39" s="25" t="s">
        <v>53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</row>
    <row r="40" spans="1:21" ht="24.75" customHeight="1">
      <c r="A40" s="26"/>
      <c r="B40" s="18">
        <v>221</v>
      </c>
      <c r="C40" s="27" t="s">
        <v>54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</row>
    <row r="41" spans="1:21" ht="24.75" customHeight="1">
      <c r="A41" s="23"/>
      <c r="B41" s="24">
        <v>222</v>
      </c>
      <c r="C41" s="25" t="s">
        <v>55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</row>
    <row r="42" spans="1:21" ht="24.75" customHeight="1">
      <c r="A42" s="26"/>
      <c r="B42" s="18">
        <v>231</v>
      </c>
      <c r="C42" s="27" t="s">
        <v>56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</row>
    <row r="43" spans="1:21" ht="24.75" customHeight="1">
      <c r="A43" s="23"/>
      <c r="B43" s="24">
        <v>241</v>
      </c>
      <c r="C43" s="25" t="s">
        <v>57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</row>
    <row r="44" spans="1:21" ht="24.75" customHeight="1">
      <c r="A44" s="26"/>
      <c r="B44" s="18">
        <v>251</v>
      </c>
      <c r="C44" s="27" t="s">
        <v>58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</row>
    <row r="45" spans="1:21" ht="24.75" customHeight="1">
      <c r="A45" s="23"/>
      <c r="B45" s="24">
        <v>252</v>
      </c>
      <c r="C45" s="25" t="s">
        <v>59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</row>
    <row r="46" spans="1:21" ht="24.75" customHeight="1">
      <c r="A46" s="26"/>
      <c r="B46" s="18">
        <v>253</v>
      </c>
      <c r="C46" s="27" t="s">
        <v>60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</row>
    <row r="47" spans="1:21" ht="24.75" customHeight="1">
      <c r="A47" s="23"/>
      <c r="B47" s="24">
        <v>254</v>
      </c>
      <c r="C47" s="25" t="s">
        <v>61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</row>
    <row r="48" spans="1:21" ht="24.75" customHeight="1">
      <c r="A48" s="26"/>
      <c r="B48" s="18">
        <v>255</v>
      </c>
      <c r="C48" s="27" t="s">
        <v>62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</row>
    <row r="49" spans="1:21" ht="24.75" customHeight="1">
      <c r="A49" s="23"/>
      <c r="B49" s="24">
        <v>256</v>
      </c>
      <c r="C49" s="25" t="s">
        <v>63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</row>
    <row r="50" spans="1:21" ht="24.75" customHeight="1">
      <c r="A50" s="26"/>
      <c r="B50" s="18">
        <v>261</v>
      </c>
      <c r="C50" s="27" t="s">
        <v>64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</row>
    <row r="51" spans="1:21" ht="24.75" customHeight="1">
      <c r="A51" s="23"/>
      <c r="B51" s="24">
        <v>262</v>
      </c>
      <c r="C51" s="25" t="s">
        <v>65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</row>
    <row r="52" spans="1:21" ht="24.75" customHeight="1">
      <c r="A52" s="26"/>
      <c r="B52" s="18">
        <v>263</v>
      </c>
      <c r="C52" s="27" t="s">
        <v>66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</row>
    <row r="53" spans="1:21" ht="24.75" customHeight="1">
      <c r="A53" s="23"/>
      <c r="B53" s="24">
        <v>264</v>
      </c>
      <c r="C53" s="25" t="s">
        <v>67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</row>
    <row r="54" spans="1:21" ht="24.75" customHeight="1">
      <c r="A54" s="26"/>
      <c r="B54" s="18">
        <v>265</v>
      </c>
      <c r="C54" s="27" t="s">
        <v>68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</row>
    <row r="55" spans="1:21" ht="24.75" customHeight="1">
      <c r="A55" s="23">
        <v>5</v>
      </c>
      <c r="B55" s="24"/>
      <c r="C55" s="25" t="s">
        <v>69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1" ht="24.75" customHeight="1">
      <c r="A56" s="26"/>
      <c r="B56" s="18">
        <v>271</v>
      </c>
      <c r="C56" s="46" t="s">
        <v>70</v>
      </c>
      <c r="D56" s="51"/>
      <c r="E56" s="52"/>
      <c r="F56" s="51"/>
      <c r="G56" s="52"/>
      <c r="H56" s="51"/>
      <c r="I56" s="51"/>
      <c r="J56" s="53"/>
      <c r="K56" s="53"/>
      <c r="L56" s="53"/>
      <c r="M56" s="51"/>
      <c r="N56" s="51"/>
      <c r="O56" s="51"/>
      <c r="P56" s="52"/>
      <c r="Q56" s="51"/>
      <c r="R56" s="52"/>
      <c r="S56" s="61"/>
      <c r="T56" s="51"/>
      <c r="U56" s="51"/>
    </row>
    <row r="57" spans="1:21" ht="24.75" customHeight="1">
      <c r="A57" s="23"/>
      <c r="B57" s="24">
        <v>281</v>
      </c>
      <c r="C57" s="47" t="s">
        <v>71</v>
      </c>
      <c r="D57" s="50"/>
      <c r="E57" s="54"/>
      <c r="F57" s="50"/>
      <c r="G57" s="54"/>
      <c r="H57" s="50"/>
      <c r="I57" s="50"/>
      <c r="J57" s="55"/>
      <c r="K57" s="55"/>
      <c r="L57" s="55"/>
      <c r="M57" s="50"/>
      <c r="N57" s="50"/>
      <c r="O57" s="50"/>
      <c r="P57" s="54"/>
      <c r="Q57" s="50"/>
      <c r="R57" s="54"/>
      <c r="S57" s="62"/>
      <c r="T57" s="50"/>
      <c r="U57" s="50"/>
    </row>
    <row r="58" spans="1:21" ht="24.75" customHeight="1">
      <c r="A58" s="26"/>
      <c r="B58" s="18">
        <v>291</v>
      </c>
      <c r="C58" s="27" t="s">
        <v>72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</row>
    <row r="59" spans="1:21" ht="24.75" customHeight="1">
      <c r="A59" s="23"/>
      <c r="B59" s="24">
        <v>301</v>
      </c>
      <c r="C59" s="25" t="s">
        <v>73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</row>
    <row r="60" spans="1:21" ht="24.75" customHeight="1">
      <c r="A60" s="26"/>
      <c r="B60" s="18">
        <v>311</v>
      </c>
      <c r="C60" s="27" t="s">
        <v>74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</row>
    <row r="61" spans="1:21" ht="24.75" customHeight="1">
      <c r="A61" s="23"/>
      <c r="B61" s="24">
        <v>321</v>
      </c>
      <c r="C61" s="25" t="s">
        <v>75</v>
      </c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</row>
    <row r="62" spans="1:21" ht="24.75" customHeight="1">
      <c r="A62" s="26"/>
      <c r="B62" s="18">
        <v>322</v>
      </c>
      <c r="C62" s="27" t="s">
        <v>76</v>
      </c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</row>
    <row r="63" spans="1:21" ht="24.75" customHeight="1">
      <c r="A63" s="23"/>
      <c r="B63" s="24">
        <v>323</v>
      </c>
      <c r="C63" s="25" t="s">
        <v>77</v>
      </c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</row>
    <row r="64" spans="1:21" ht="24.75" customHeight="1">
      <c r="A64" s="26"/>
      <c r="B64" s="18">
        <v>324</v>
      </c>
      <c r="C64" s="27" t="s">
        <v>78</v>
      </c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</row>
    <row r="65" spans="1:21" ht="24.75" customHeight="1">
      <c r="A65" s="23"/>
      <c r="B65" s="24">
        <v>331</v>
      </c>
      <c r="C65" s="25" t="s">
        <v>79</v>
      </c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</row>
    <row r="66" spans="1:21" ht="24.75" customHeight="1">
      <c r="A66" s="26"/>
      <c r="B66" s="18">
        <v>341</v>
      </c>
      <c r="C66" s="27" t="s">
        <v>80</v>
      </c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</row>
    <row r="67" spans="1:21" ht="24.75" customHeight="1">
      <c r="A67" s="23"/>
      <c r="B67" s="24">
        <v>351</v>
      </c>
      <c r="C67" s="25" t="s">
        <v>81</v>
      </c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</row>
    <row r="68" spans="1:21" ht="24.75" customHeight="1">
      <c r="A68" s="26"/>
      <c r="B68" s="18">
        <v>361</v>
      </c>
      <c r="C68" s="27" t="s">
        <v>82</v>
      </c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</row>
    <row r="69" spans="1:21" ht="24.75" customHeight="1">
      <c r="A69" s="23"/>
      <c r="B69" s="24">
        <v>371</v>
      </c>
      <c r="C69" s="25" t="s">
        <v>83</v>
      </c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</row>
    <row r="70" spans="1:21" ht="24.75" customHeight="1">
      <c r="A70" s="26">
        <v>6</v>
      </c>
      <c r="B70" s="18"/>
      <c r="C70" s="27" t="s">
        <v>84</v>
      </c>
      <c r="D70" s="51">
        <f aca="true" t="shared" si="5" ref="D70:S70">SUM(D71:D79)</f>
        <v>203602</v>
      </c>
      <c r="E70" s="51">
        <f t="shared" si="5"/>
        <v>0</v>
      </c>
      <c r="F70" s="51">
        <f t="shared" si="5"/>
        <v>0</v>
      </c>
      <c r="G70" s="51">
        <f t="shared" si="5"/>
        <v>167309</v>
      </c>
      <c r="H70" s="51">
        <f t="shared" si="5"/>
        <v>167309</v>
      </c>
      <c r="I70" s="51">
        <f t="shared" si="5"/>
        <v>0</v>
      </c>
      <c r="J70" s="51"/>
      <c r="K70" s="51"/>
      <c r="L70" s="51">
        <f t="shared" si="5"/>
        <v>0</v>
      </c>
      <c r="M70" s="51">
        <f t="shared" si="5"/>
        <v>0</v>
      </c>
      <c r="N70" s="51">
        <f t="shared" si="5"/>
        <v>0</v>
      </c>
      <c r="O70" s="51">
        <f t="shared" si="5"/>
        <v>22240</v>
      </c>
      <c r="P70" s="51">
        <f t="shared" si="5"/>
        <v>22240</v>
      </c>
      <c r="Q70" s="51">
        <f t="shared" si="5"/>
        <v>14053</v>
      </c>
      <c r="R70" s="51">
        <f t="shared" si="5"/>
        <v>4362</v>
      </c>
      <c r="S70" s="51">
        <f t="shared" si="5"/>
        <v>9691</v>
      </c>
      <c r="T70" s="51"/>
      <c r="U70" s="51"/>
    </row>
    <row r="71" spans="1:21" ht="24.75" customHeight="1">
      <c r="A71" s="23"/>
      <c r="B71" s="24">
        <v>381</v>
      </c>
      <c r="C71" s="25" t="s">
        <v>85</v>
      </c>
      <c r="D71" s="50">
        <f>E71+G71+K71+M71+O71+Q71+T71</f>
        <v>157042</v>
      </c>
      <c r="E71" s="50"/>
      <c r="F71" s="50"/>
      <c r="G71" s="50">
        <v>120749</v>
      </c>
      <c r="H71" s="50">
        <v>120749</v>
      </c>
      <c r="I71" s="50"/>
      <c r="J71" s="50"/>
      <c r="K71" s="50"/>
      <c r="L71" s="50"/>
      <c r="M71" s="50"/>
      <c r="N71" s="50"/>
      <c r="O71" s="50">
        <v>22240</v>
      </c>
      <c r="P71" s="50">
        <v>22240</v>
      </c>
      <c r="Q71" s="50">
        <v>14053</v>
      </c>
      <c r="R71" s="50">
        <v>4362</v>
      </c>
      <c r="S71" s="50">
        <v>9691</v>
      </c>
      <c r="T71" s="50"/>
      <c r="U71" s="50"/>
    </row>
    <row r="72" spans="1:21" ht="24.75" customHeight="1">
      <c r="A72" s="26"/>
      <c r="B72" s="18">
        <v>391</v>
      </c>
      <c r="C72" s="27" t="s">
        <v>86</v>
      </c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</row>
    <row r="73" spans="1:21" ht="24.75" customHeight="1">
      <c r="A73" s="23"/>
      <c r="B73" s="24">
        <v>401</v>
      </c>
      <c r="C73" s="25" t="s">
        <v>87</v>
      </c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</row>
    <row r="74" spans="1:21" ht="24.75" customHeight="1">
      <c r="A74" s="26"/>
      <c r="B74" s="18">
        <v>411</v>
      </c>
      <c r="C74" s="27" t="s">
        <v>88</v>
      </c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</row>
    <row r="75" spans="1:21" ht="24.75" customHeight="1">
      <c r="A75" s="23"/>
      <c r="B75" s="24">
        <v>421</v>
      </c>
      <c r="C75" s="25" t="s">
        <v>89</v>
      </c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</row>
    <row r="76" spans="1:21" ht="24.75" customHeight="1">
      <c r="A76" s="26"/>
      <c r="B76" s="18">
        <v>422</v>
      </c>
      <c r="C76" s="27" t="s">
        <v>90</v>
      </c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</row>
    <row r="77" spans="1:21" ht="24.75" customHeight="1">
      <c r="A77" s="23"/>
      <c r="B77" s="24">
        <v>423</v>
      </c>
      <c r="C77" s="25" t="s">
        <v>91</v>
      </c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</row>
    <row r="78" spans="1:21" ht="24.75" customHeight="1">
      <c r="A78" s="26"/>
      <c r="B78" s="18">
        <v>424</v>
      </c>
      <c r="C78" s="27" t="s">
        <v>92</v>
      </c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</row>
    <row r="79" spans="1:21" ht="24.75" customHeight="1">
      <c r="A79" s="23"/>
      <c r="B79" s="24">
        <v>425</v>
      </c>
      <c r="C79" s="25" t="s">
        <v>93</v>
      </c>
      <c r="D79" s="50">
        <f>E79+G79+K79+M79+O79+Q79+T79</f>
        <v>46560</v>
      </c>
      <c r="E79" s="50"/>
      <c r="F79" s="50"/>
      <c r="G79" s="50">
        <v>46560</v>
      </c>
      <c r="H79" s="50">
        <v>46560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</row>
    <row r="80" spans="1:21" ht="24.75" customHeight="1">
      <c r="A80" s="26">
        <v>7</v>
      </c>
      <c r="B80" s="18"/>
      <c r="C80" s="27" t="s">
        <v>94</v>
      </c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</row>
    <row r="81" spans="1:21" ht="24.75" customHeight="1">
      <c r="A81" s="23"/>
      <c r="B81" s="24">
        <v>431</v>
      </c>
      <c r="C81" s="25" t="s">
        <v>95</v>
      </c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</row>
    <row r="82" spans="1:21" ht="24.75" customHeight="1">
      <c r="A82" s="26"/>
      <c r="B82" s="18">
        <v>441</v>
      </c>
      <c r="C82" s="27" t="s">
        <v>96</v>
      </c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</row>
    <row r="83" spans="1:21" ht="24.75" customHeight="1">
      <c r="A83" s="23"/>
      <c r="B83" s="24">
        <v>442</v>
      </c>
      <c r="C83" s="25" t="s">
        <v>97</v>
      </c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</row>
    <row r="84" spans="1:21" ht="24.75" customHeight="1">
      <c r="A84" s="26"/>
      <c r="B84" s="18">
        <v>443</v>
      </c>
      <c r="C84" s="27" t="s">
        <v>98</v>
      </c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</row>
    <row r="85" spans="1:21" ht="24.75" customHeight="1">
      <c r="A85" s="23"/>
      <c r="B85" s="24">
        <v>444</v>
      </c>
      <c r="C85" s="25" t="s">
        <v>99</v>
      </c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</row>
    <row r="86" spans="1:21" ht="24.75" customHeight="1">
      <c r="A86" s="26"/>
      <c r="B86" s="18">
        <v>451</v>
      </c>
      <c r="C86" s="27" t="s">
        <v>100</v>
      </c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</row>
    <row r="87" spans="1:21" ht="24.75" customHeight="1">
      <c r="A87" s="23"/>
      <c r="B87" s="24">
        <v>461</v>
      </c>
      <c r="C87" s="25" t="s">
        <v>101</v>
      </c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</row>
    <row r="88" spans="1:21" ht="24.75" customHeight="1">
      <c r="A88" s="26"/>
      <c r="B88" s="18">
        <v>471</v>
      </c>
      <c r="C88" s="27" t="s">
        <v>102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</row>
    <row r="89" spans="1:21" ht="24.75" customHeight="1">
      <c r="A89" s="23">
        <v>8</v>
      </c>
      <c r="B89" s="24"/>
      <c r="C89" s="25" t="s">
        <v>103</v>
      </c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</row>
    <row r="90" spans="1:21" ht="24.75" customHeight="1">
      <c r="A90" s="26"/>
      <c r="B90" s="18">
        <v>481</v>
      </c>
      <c r="C90" s="27" t="s">
        <v>104</v>
      </c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</row>
    <row r="91" spans="1:21" ht="24.75" customHeight="1">
      <c r="A91" s="23"/>
      <c r="B91" s="24">
        <v>491</v>
      </c>
      <c r="C91" s="25" t="s">
        <v>105</v>
      </c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</row>
    <row r="92" spans="1:21" ht="24.75" customHeight="1">
      <c r="A92" s="26"/>
      <c r="B92" s="18">
        <v>501</v>
      </c>
      <c r="C92" s="27" t="s">
        <v>106</v>
      </c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</row>
    <row r="93" spans="1:21" ht="24.75" customHeight="1">
      <c r="A93" s="23"/>
      <c r="B93" s="24">
        <v>511</v>
      </c>
      <c r="C93" s="25" t="s">
        <v>107</v>
      </c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</row>
    <row r="94" spans="1:21" ht="24.75" customHeight="1">
      <c r="A94" s="26"/>
      <c r="B94" s="18">
        <v>512</v>
      </c>
      <c r="C94" s="27" t="s">
        <v>108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</row>
    <row r="95" spans="1:21" ht="24.75" customHeight="1">
      <c r="A95" s="23"/>
      <c r="B95" s="24">
        <v>521</v>
      </c>
      <c r="C95" s="25" t="s">
        <v>109</v>
      </c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</row>
    <row r="96" spans="1:21" ht="24.75" customHeight="1">
      <c r="A96" s="26"/>
      <c r="B96" s="18">
        <v>531</v>
      </c>
      <c r="C96" s="27" t="s">
        <v>110</v>
      </c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</row>
    <row r="97" spans="1:21" ht="24.75" customHeight="1">
      <c r="A97" s="23">
        <v>9</v>
      </c>
      <c r="B97" s="24"/>
      <c r="C97" s="25" t="s">
        <v>111</v>
      </c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</row>
    <row r="98" spans="1:21" ht="24.75" customHeight="1">
      <c r="A98" s="26"/>
      <c r="B98" s="18">
        <v>541</v>
      </c>
      <c r="C98" s="27" t="s">
        <v>111</v>
      </c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</row>
    <row r="99" spans="1:21" s="5" customFormat="1" ht="24.75" customHeight="1">
      <c r="A99" s="29"/>
      <c r="B99" s="30"/>
      <c r="C99" s="31" t="s">
        <v>112</v>
      </c>
      <c r="D99" s="56">
        <v>100</v>
      </c>
      <c r="E99" s="56">
        <v>1.8</v>
      </c>
      <c r="F99" s="56">
        <v>1.8</v>
      </c>
      <c r="G99" s="56">
        <v>19.1</v>
      </c>
      <c r="H99" s="56">
        <v>13.2</v>
      </c>
      <c r="I99" s="56">
        <v>2.8</v>
      </c>
      <c r="J99" s="56">
        <v>3.1</v>
      </c>
      <c r="K99" s="56">
        <v>17.8</v>
      </c>
      <c r="L99" s="56">
        <v>17.8</v>
      </c>
      <c r="M99" s="56">
        <v>22.5</v>
      </c>
      <c r="N99" s="56">
        <v>22.5</v>
      </c>
      <c r="O99" s="56">
        <v>1.6</v>
      </c>
      <c r="P99" s="56">
        <v>1.6</v>
      </c>
      <c r="Q99" s="56">
        <v>34.6</v>
      </c>
      <c r="R99" s="56">
        <v>33.9</v>
      </c>
      <c r="S99" s="56">
        <v>0.7</v>
      </c>
      <c r="T99" s="56">
        <v>2.6</v>
      </c>
      <c r="U99" s="56">
        <v>2.6</v>
      </c>
    </row>
    <row r="100" spans="1:21" ht="24.75" customHeight="1">
      <c r="A100" s="26"/>
      <c r="B100" s="18"/>
      <c r="C100" s="27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</row>
    <row r="101" spans="1:21" ht="24.75" customHeight="1">
      <c r="A101" s="23"/>
      <c r="B101" s="24"/>
      <c r="C101" s="25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</row>
    <row r="102" spans="1:21" ht="24.75" customHeight="1">
      <c r="A102" s="32"/>
      <c r="B102" s="33"/>
      <c r="C102" s="34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</row>
  </sheetData>
  <sheetProtection/>
  <mergeCells count="4">
    <mergeCell ref="E2:H2"/>
    <mergeCell ref="N2:R2"/>
    <mergeCell ref="A4:C4"/>
    <mergeCell ref="Q3:R3"/>
  </mergeCells>
  <printOptions/>
  <pageMargins left="0.5905511811023623" right="0.4330708661417323" top="0.35433070866141736" bottom="0.3937007874015748" header="0.2362204724409449" footer="0.2755905511811024"/>
  <pageSetup firstPageNumber="56" useFirstPageNumber="1" horizontalDpi="300" verticalDpi="300" orientation="portrait" paperSize="9" scale="32" r:id="rId1"/>
  <headerFooter alignWithMargins="0">
    <oddHeader>&amp;R
</oddHeader>
    <oddFooter>&amp;C&amp;"ＭＳ 明朝,標準"&amp;48&amp;P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赤池　博美</cp:lastModifiedBy>
  <cp:lastPrinted>2012-02-08T04:00:20Z</cp:lastPrinted>
  <dcterms:created xsi:type="dcterms:W3CDTF">2011-01-27T01:38:15Z</dcterms:created>
  <dcterms:modified xsi:type="dcterms:W3CDTF">2012-02-08T04:00:23Z</dcterms:modified>
  <cp:category/>
  <cp:version/>
  <cp:contentType/>
  <cp:contentStatus/>
</cp:coreProperties>
</file>